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chivos\Desktop\UNIDADES DE OPERACIÓN\BAJA CALIFORNIA\CUARTO TRIMESTRE\"/>
    </mc:Choice>
  </mc:AlternateContent>
  <bookViews>
    <workbookView xWindow="120" yWindow="150" windowWidth="24915" windowHeight="12075" firstSheet="10" activeTab="16"/>
  </bookViews>
  <sheets>
    <sheet name="RF-5C.4" sheetId="6" r:id="rId1"/>
    <sheet name="RF-5C.17" sheetId="7" r:id="rId2"/>
    <sheet name="RF-5C.18" sheetId="8" r:id="rId3"/>
    <sheet name="RF-5C.19" sheetId="9" r:id="rId4"/>
    <sheet name="RF-5C.23" sheetId="10" r:id="rId5"/>
    <sheet name="CZ-01_2S.6" sheetId="36" r:id="rId6"/>
    <sheet name="CZ-02_2S.6" sheetId="37" r:id="rId7"/>
    <sheet name="CZ-03-2S.6" sheetId="38" r:id="rId8"/>
    <sheet name="CZ-04-2S.6" sheetId="39" r:id="rId9"/>
    <sheet name="CZ05-2S.6" sheetId="40" r:id="rId10"/>
    <sheet name="CZ06-2S.6" sheetId="41" r:id="rId11"/>
    <sheet name="CZ07-2S.6" sheetId="42" r:id="rId12"/>
    <sheet name="CZ08-2S.6" sheetId="43" r:id="rId13"/>
    <sheet name="CZ09-2S.6" sheetId="44" r:id="rId14"/>
    <sheet name="CZ11-2S.6" sheetId="45" r:id="rId15"/>
    <sheet name="CZ12-2S.6" sheetId="46" r:id="rId16"/>
    <sheet name="CZ13-2S.6" sheetId="47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definedNames>
    <definedName name="_A66000">#REF!</definedName>
    <definedName name="_xlnm._FilterDatabase" localSheetId="5" hidden="1">'CZ-01_2S.6'!$H$13:$I$81</definedName>
    <definedName name="_xlnm._FilterDatabase" localSheetId="6" hidden="1">'CZ-02_2S.6'!$G$13:$H$21</definedName>
    <definedName name="_xlnm._FilterDatabase" localSheetId="7" hidden="1">'CZ-03-2S.6'!$I$12:$J$12</definedName>
    <definedName name="_xlnm._FilterDatabase" localSheetId="8" hidden="1">'CZ-04-2S.6'!$J$13:$K$13</definedName>
    <definedName name="_xlnm._FilterDatabase" localSheetId="9" hidden="1">'CZ05-2S.6'!$H$13:$I$150</definedName>
    <definedName name="_xlnm._FilterDatabase" localSheetId="11" hidden="1">'CZ07-2S.6'!$I$13:$J$75</definedName>
    <definedName name="_xlnm._FilterDatabase" localSheetId="12" hidden="1">'CZ08-2S.6'!$I$13:$J$176</definedName>
    <definedName name="_xlnm._FilterDatabase" localSheetId="14" hidden="1">'CZ11-2S.6'!$G$13:$H$108</definedName>
    <definedName name="_xlnm._FilterDatabase" localSheetId="15" hidden="1">'CZ12-2S.6'!$I$13:$J$60</definedName>
    <definedName name="_xlnm._FilterDatabase" localSheetId="16" hidden="1">'CZ13-2S.6'!$I$13:$J$81</definedName>
    <definedName name="_xlnm.Print_Area" localSheetId="10">'CZ06-2S.6'!$A$1:$M$13</definedName>
  </definedNames>
  <calcPr calcId="162913"/>
</workbook>
</file>

<file path=xl/calcChain.xml><?xml version="1.0" encoding="utf-8"?>
<calcChain xmlns="http://schemas.openxmlformats.org/spreadsheetml/2006/main">
  <c r="E75" i="47" l="1"/>
  <c r="E64" i="47"/>
  <c r="E63" i="47"/>
  <c r="E62" i="47"/>
  <c r="E61" i="47"/>
  <c r="E60" i="47"/>
  <c r="E59" i="47"/>
  <c r="E58" i="47"/>
  <c r="E57" i="47"/>
  <c r="E56" i="47"/>
  <c r="E55" i="47"/>
  <c r="E54" i="47"/>
  <c r="E53" i="47"/>
  <c r="E52" i="47"/>
  <c r="E51" i="47"/>
  <c r="E50" i="47"/>
  <c r="E49" i="47"/>
  <c r="E48" i="47"/>
  <c r="E47" i="47"/>
  <c r="E46" i="47"/>
  <c r="E45" i="47"/>
  <c r="E44" i="47"/>
  <c r="E43" i="47"/>
  <c r="E42" i="47"/>
  <c r="E41" i="47"/>
  <c r="E40" i="47"/>
  <c r="E39" i="47"/>
  <c r="E38" i="47"/>
  <c r="E37" i="47"/>
  <c r="E36" i="47"/>
  <c r="E35" i="47"/>
  <c r="E34" i="47"/>
  <c r="E33" i="47"/>
  <c r="E32" i="47"/>
  <c r="E31" i="47"/>
  <c r="E30" i="47"/>
  <c r="E29" i="47"/>
  <c r="E28" i="47"/>
  <c r="E27" i="47"/>
  <c r="E26" i="47"/>
  <c r="E25" i="47"/>
  <c r="E24" i="47"/>
  <c r="E23" i="47"/>
  <c r="E22" i="47"/>
  <c r="E21" i="47"/>
  <c r="E20" i="47"/>
  <c r="E19" i="47"/>
  <c r="E18" i="47"/>
  <c r="E17" i="47"/>
  <c r="E16" i="47"/>
  <c r="E15" i="47"/>
  <c r="E14" i="47"/>
  <c r="I60" i="46"/>
  <c r="H60" i="46"/>
  <c r="G60" i="46"/>
  <c r="F60" i="46"/>
  <c r="I59" i="46"/>
  <c r="H59" i="46"/>
  <c r="G59" i="46"/>
  <c r="F59" i="46"/>
  <c r="I58" i="46"/>
  <c r="H58" i="46"/>
  <c r="G58" i="46"/>
  <c r="F58" i="46"/>
  <c r="I57" i="46"/>
  <c r="H57" i="46"/>
  <c r="G57" i="46"/>
  <c r="F57" i="46"/>
  <c r="I56" i="46"/>
  <c r="H56" i="46"/>
  <c r="G56" i="46"/>
  <c r="F56" i="46"/>
  <c r="I55" i="46"/>
  <c r="H55" i="46"/>
  <c r="G55" i="46"/>
  <c r="F55" i="46"/>
  <c r="I54" i="46"/>
  <c r="H54" i="46"/>
  <c r="G54" i="46"/>
  <c r="F54" i="46"/>
  <c r="I53" i="46"/>
  <c r="H53" i="46"/>
  <c r="G53" i="46"/>
  <c r="F53" i="46"/>
  <c r="I52" i="46"/>
  <c r="H52" i="46"/>
  <c r="G52" i="46"/>
  <c r="F52" i="46"/>
  <c r="I51" i="46"/>
  <c r="H51" i="46"/>
  <c r="G51" i="46"/>
  <c r="F51" i="46"/>
  <c r="I50" i="46"/>
  <c r="H50" i="46"/>
  <c r="G50" i="46"/>
  <c r="F50" i="46"/>
  <c r="I49" i="46"/>
  <c r="H49" i="46"/>
  <c r="G49" i="46"/>
  <c r="F49" i="46"/>
  <c r="I48" i="46"/>
  <c r="H48" i="46"/>
  <c r="G48" i="46"/>
  <c r="F48" i="46"/>
  <c r="I47" i="46"/>
  <c r="H47" i="46"/>
  <c r="G47" i="46"/>
  <c r="F47" i="46"/>
  <c r="I46" i="46"/>
  <c r="H46" i="46"/>
  <c r="G46" i="46"/>
  <c r="F46" i="46"/>
  <c r="I45" i="46"/>
  <c r="H45" i="46"/>
  <c r="G45" i="46"/>
  <c r="F45" i="46"/>
  <c r="I44" i="46"/>
  <c r="H44" i="46"/>
  <c r="G44" i="46"/>
  <c r="F44" i="46"/>
  <c r="I43" i="46"/>
  <c r="H43" i="46"/>
  <c r="G43" i="46"/>
  <c r="F43" i="46"/>
  <c r="I42" i="46"/>
  <c r="H42" i="46"/>
  <c r="G42" i="46"/>
  <c r="F42" i="46"/>
  <c r="I41" i="46"/>
  <c r="H41" i="46"/>
  <c r="G41" i="46"/>
  <c r="F41" i="46"/>
  <c r="I40" i="46"/>
  <c r="H40" i="46"/>
  <c r="G40" i="46"/>
  <c r="F40" i="46"/>
  <c r="I39" i="46"/>
  <c r="H39" i="46"/>
  <c r="G39" i="46"/>
  <c r="F39" i="46"/>
  <c r="I38" i="46"/>
  <c r="H38" i="46"/>
  <c r="G38" i="46"/>
  <c r="F38" i="46"/>
  <c r="I37" i="46"/>
  <c r="H37" i="46"/>
  <c r="G37" i="46"/>
  <c r="F37" i="46"/>
  <c r="I36" i="46"/>
  <c r="H36" i="46"/>
  <c r="G36" i="46"/>
  <c r="F36" i="46"/>
  <c r="I35" i="46"/>
  <c r="H35" i="46"/>
  <c r="G35" i="46"/>
  <c r="F35" i="46"/>
  <c r="I34" i="46"/>
  <c r="H34" i="46"/>
  <c r="G34" i="46"/>
  <c r="F34" i="46"/>
  <c r="I33" i="46"/>
  <c r="H33" i="46"/>
  <c r="G33" i="46"/>
  <c r="F33" i="46"/>
  <c r="I32" i="46"/>
  <c r="H32" i="46"/>
  <c r="G32" i="46"/>
  <c r="F32" i="46"/>
  <c r="I31" i="46"/>
  <c r="H31" i="46"/>
  <c r="G31" i="46"/>
  <c r="F31" i="46"/>
  <c r="I30" i="46"/>
  <c r="H30" i="46"/>
  <c r="G30" i="46"/>
  <c r="F30" i="46"/>
  <c r="I29" i="46"/>
  <c r="H29" i="46"/>
  <c r="G29" i="46"/>
  <c r="F29" i="46"/>
  <c r="I28" i="46"/>
  <c r="H28" i="46"/>
  <c r="G28" i="46"/>
  <c r="F28" i="46"/>
  <c r="I27" i="46"/>
  <c r="H27" i="46"/>
  <c r="G27" i="46"/>
  <c r="F27" i="46"/>
  <c r="I26" i="46"/>
  <c r="H26" i="46"/>
  <c r="G26" i="46"/>
  <c r="F26" i="46"/>
  <c r="I25" i="46"/>
  <c r="H25" i="46"/>
  <c r="G25" i="46"/>
  <c r="F25" i="46"/>
  <c r="I24" i="46"/>
  <c r="H24" i="46"/>
  <c r="G24" i="46"/>
  <c r="F24" i="46"/>
  <c r="I23" i="46"/>
  <c r="H23" i="46"/>
  <c r="G23" i="46"/>
  <c r="F23" i="46"/>
  <c r="I22" i="46"/>
  <c r="H22" i="46"/>
  <c r="G22" i="46"/>
  <c r="F22" i="46"/>
  <c r="I21" i="46"/>
  <c r="H21" i="46"/>
  <c r="G21" i="46"/>
  <c r="F21" i="46"/>
  <c r="I20" i="46"/>
  <c r="H20" i="46"/>
  <c r="G20" i="46"/>
  <c r="F20" i="46"/>
  <c r="I19" i="46"/>
  <c r="H19" i="46"/>
  <c r="G19" i="46"/>
  <c r="F19" i="46"/>
  <c r="I18" i="46"/>
  <c r="H18" i="46"/>
  <c r="G18" i="46"/>
  <c r="F18" i="46"/>
  <c r="I17" i="46"/>
  <c r="H17" i="46"/>
  <c r="G17" i="46"/>
  <c r="F17" i="46"/>
  <c r="I16" i="46"/>
  <c r="H16" i="46"/>
  <c r="G16" i="46"/>
  <c r="F16" i="46"/>
  <c r="I15" i="46"/>
  <c r="H15" i="46"/>
  <c r="G15" i="46"/>
  <c r="F15" i="46"/>
  <c r="I14" i="46"/>
  <c r="H14" i="46"/>
  <c r="G14" i="46"/>
  <c r="F14" i="46"/>
  <c r="C34" i="44"/>
  <c r="B34" i="44"/>
  <c r="C33" i="44"/>
  <c r="B33" i="44"/>
  <c r="C32" i="44"/>
  <c r="B32" i="44"/>
  <c r="C31" i="44"/>
  <c r="B31" i="44"/>
  <c r="C30" i="44"/>
  <c r="B30" i="44"/>
  <c r="C29" i="44"/>
  <c r="B29" i="44"/>
  <c r="C28" i="44"/>
  <c r="B28" i="44"/>
  <c r="C27" i="44"/>
  <c r="B27" i="44"/>
  <c r="C26" i="44"/>
  <c r="B26" i="44"/>
  <c r="C25" i="44"/>
  <c r="B25" i="44"/>
  <c r="C24" i="44"/>
  <c r="B24" i="44"/>
  <c r="C23" i="44"/>
  <c r="B23" i="44"/>
  <c r="C22" i="44"/>
  <c r="B22" i="44"/>
  <c r="C21" i="44"/>
  <c r="B21" i="44"/>
  <c r="C20" i="44"/>
  <c r="B20" i="44"/>
  <c r="C19" i="44"/>
  <c r="B19" i="44"/>
  <c r="C18" i="44"/>
  <c r="B18" i="44"/>
  <c r="C17" i="44"/>
  <c r="B17" i="44"/>
  <c r="C16" i="44"/>
  <c r="B16" i="44"/>
  <c r="C15" i="44"/>
  <c r="B15" i="44"/>
  <c r="C14" i="44"/>
  <c r="B14" i="44"/>
  <c r="I175" i="43"/>
  <c r="H175" i="43"/>
  <c r="G175" i="43"/>
  <c r="F175" i="43"/>
  <c r="C175" i="43"/>
  <c r="B175" i="43"/>
  <c r="I174" i="43"/>
  <c r="H174" i="43"/>
  <c r="G174" i="43"/>
  <c r="F174" i="43"/>
  <c r="C174" i="43"/>
  <c r="B174" i="43"/>
  <c r="I173" i="43"/>
  <c r="H173" i="43"/>
  <c r="G173" i="43"/>
  <c r="F173" i="43"/>
  <c r="C173" i="43"/>
  <c r="B173" i="43"/>
  <c r="I172" i="43"/>
  <c r="H172" i="43"/>
  <c r="G172" i="43"/>
  <c r="F172" i="43"/>
  <c r="C172" i="43"/>
  <c r="B172" i="43"/>
  <c r="I171" i="43"/>
  <c r="H171" i="43"/>
  <c r="G171" i="43"/>
  <c r="F171" i="43"/>
  <c r="C171" i="43"/>
  <c r="B171" i="43"/>
  <c r="I170" i="43"/>
  <c r="H170" i="43"/>
  <c r="G170" i="43"/>
  <c r="F170" i="43"/>
  <c r="C170" i="43"/>
  <c r="B170" i="43"/>
  <c r="I169" i="43"/>
  <c r="H169" i="43"/>
  <c r="G169" i="43"/>
  <c r="F169" i="43"/>
  <c r="C169" i="43"/>
  <c r="B169" i="43"/>
  <c r="I168" i="43"/>
  <c r="H168" i="43"/>
  <c r="G168" i="43"/>
  <c r="F168" i="43"/>
  <c r="C168" i="43"/>
  <c r="B168" i="43"/>
  <c r="I167" i="43"/>
  <c r="H167" i="43"/>
  <c r="G167" i="43"/>
  <c r="F167" i="43"/>
  <c r="C167" i="43"/>
  <c r="B167" i="43"/>
  <c r="I166" i="43"/>
  <c r="H166" i="43"/>
  <c r="G166" i="43"/>
  <c r="F166" i="43"/>
  <c r="C166" i="43"/>
  <c r="B166" i="43"/>
  <c r="I165" i="43"/>
  <c r="H165" i="43"/>
  <c r="G165" i="43"/>
  <c r="F165" i="43"/>
  <c r="C165" i="43"/>
  <c r="B165" i="43"/>
  <c r="I164" i="43"/>
  <c r="H164" i="43"/>
  <c r="G164" i="43"/>
  <c r="F164" i="43"/>
  <c r="C164" i="43"/>
  <c r="B164" i="43"/>
  <c r="I163" i="43"/>
  <c r="H163" i="43"/>
  <c r="G163" i="43"/>
  <c r="F163" i="43"/>
  <c r="C163" i="43"/>
  <c r="B163" i="43"/>
  <c r="I162" i="43"/>
  <c r="H162" i="43"/>
  <c r="G162" i="43"/>
  <c r="F162" i="43"/>
  <c r="C162" i="43"/>
  <c r="B162" i="43"/>
  <c r="J161" i="43"/>
  <c r="H161" i="43"/>
  <c r="G161" i="43"/>
  <c r="F161" i="43"/>
  <c r="C161" i="43"/>
  <c r="B161" i="43"/>
  <c r="J160" i="43"/>
  <c r="H160" i="43"/>
  <c r="G160" i="43"/>
  <c r="F160" i="43"/>
  <c r="C160" i="43"/>
  <c r="B160" i="43"/>
  <c r="J159" i="43"/>
  <c r="H159" i="43"/>
  <c r="G159" i="43"/>
  <c r="F159" i="43"/>
  <c r="C159" i="43"/>
  <c r="B159" i="43"/>
  <c r="J158" i="43"/>
  <c r="H158" i="43"/>
  <c r="G158" i="43"/>
  <c r="F158" i="43"/>
  <c r="C158" i="43"/>
  <c r="B158" i="43"/>
  <c r="I157" i="43"/>
  <c r="H157" i="43"/>
  <c r="G157" i="43"/>
  <c r="F157" i="43"/>
  <c r="C157" i="43"/>
  <c r="B157" i="43"/>
  <c r="J156" i="43"/>
  <c r="H156" i="43"/>
  <c r="G156" i="43"/>
  <c r="F156" i="43"/>
  <c r="C156" i="43"/>
  <c r="B156" i="43"/>
  <c r="I155" i="43"/>
  <c r="H155" i="43"/>
  <c r="G155" i="43"/>
  <c r="F155" i="43"/>
  <c r="C155" i="43"/>
  <c r="B155" i="43"/>
  <c r="I154" i="43"/>
  <c r="H154" i="43"/>
  <c r="G154" i="43"/>
  <c r="F154" i="43"/>
  <c r="C154" i="43"/>
  <c r="B154" i="43"/>
  <c r="I153" i="43"/>
  <c r="H153" i="43"/>
  <c r="G153" i="43"/>
  <c r="F153" i="43"/>
  <c r="C153" i="43"/>
  <c r="B153" i="43"/>
  <c r="J152" i="43"/>
  <c r="H152" i="43"/>
  <c r="G152" i="43"/>
  <c r="F152" i="43"/>
  <c r="C152" i="43"/>
  <c r="B152" i="43"/>
  <c r="I151" i="43"/>
  <c r="H151" i="43"/>
  <c r="G151" i="43"/>
  <c r="F151" i="43"/>
  <c r="C151" i="43"/>
  <c r="B151" i="43"/>
  <c r="I150" i="43"/>
  <c r="H150" i="43"/>
  <c r="G150" i="43"/>
  <c r="F150" i="43"/>
  <c r="C150" i="43"/>
  <c r="B150" i="43"/>
  <c r="I149" i="43"/>
  <c r="H149" i="43"/>
  <c r="G149" i="43"/>
  <c r="F149" i="43"/>
  <c r="C149" i="43"/>
  <c r="B149" i="43"/>
  <c r="J148" i="43"/>
  <c r="H148" i="43"/>
  <c r="G148" i="43"/>
  <c r="F148" i="43"/>
  <c r="C148" i="43"/>
  <c r="B148" i="43"/>
  <c r="J147" i="43"/>
  <c r="H147" i="43"/>
  <c r="G147" i="43"/>
  <c r="F147" i="43"/>
  <c r="C147" i="43"/>
  <c r="B147" i="43"/>
  <c r="J146" i="43"/>
  <c r="H146" i="43"/>
  <c r="G146" i="43"/>
  <c r="F146" i="43"/>
  <c r="C146" i="43"/>
  <c r="B146" i="43"/>
  <c r="J145" i="43"/>
  <c r="H145" i="43"/>
  <c r="G145" i="43"/>
  <c r="F145" i="43"/>
  <c r="C145" i="43"/>
  <c r="B145" i="43"/>
  <c r="J144" i="43"/>
  <c r="H144" i="43"/>
  <c r="G144" i="43"/>
  <c r="F144" i="43"/>
  <c r="C144" i="43"/>
  <c r="B144" i="43"/>
  <c r="J143" i="43"/>
  <c r="H143" i="43"/>
  <c r="G143" i="43"/>
  <c r="F143" i="43"/>
  <c r="C143" i="43"/>
  <c r="B143" i="43"/>
  <c r="J142" i="43"/>
  <c r="H142" i="43"/>
  <c r="G142" i="43"/>
  <c r="F142" i="43"/>
  <c r="C142" i="43"/>
  <c r="B142" i="43"/>
  <c r="J141" i="43"/>
  <c r="H141" i="43"/>
  <c r="G141" i="43"/>
  <c r="F141" i="43"/>
  <c r="C141" i="43"/>
  <c r="B141" i="43"/>
  <c r="I140" i="43"/>
  <c r="H140" i="43"/>
  <c r="G140" i="43"/>
  <c r="F140" i="43"/>
  <c r="C140" i="43"/>
  <c r="B140" i="43"/>
  <c r="I139" i="43"/>
  <c r="H139" i="43"/>
  <c r="G139" i="43"/>
  <c r="F139" i="43"/>
  <c r="C139" i="43"/>
  <c r="B139" i="43"/>
  <c r="I138" i="43"/>
  <c r="H138" i="43"/>
  <c r="G138" i="43"/>
  <c r="F138" i="43"/>
  <c r="C138" i="43"/>
  <c r="B138" i="43"/>
  <c r="I137" i="43"/>
  <c r="H137" i="43"/>
  <c r="G137" i="43"/>
  <c r="F137" i="43"/>
  <c r="C137" i="43"/>
  <c r="B137" i="43"/>
  <c r="I136" i="43"/>
  <c r="H136" i="43"/>
  <c r="G136" i="43"/>
  <c r="F136" i="43"/>
  <c r="C136" i="43"/>
  <c r="B136" i="43"/>
  <c r="I135" i="43"/>
  <c r="H135" i="43"/>
  <c r="G135" i="43"/>
  <c r="F135" i="43"/>
  <c r="C135" i="43"/>
  <c r="B135" i="43"/>
  <c r="I134" i="43"/>
  <c r="H134" i="43"/>
  <c r="G134" i="43"/>
  <c r="F134" i="43"/>
  <c r="C134" i="43"/>
  <c r="B134" i="43"/>
  <c r="I133" i="43"/>
  <c r="H133" i="43"/>
  <c r="G133" i="43"/>
  <c r="F133" i="43"/>
  <c r="C133" i="43"/>
  <c r="B133" i="43"/>
  <c r="I132" i="43"/>
  <c r="H132" i="43"/>
  <c r="G132" i="43"/>
  <c r="F132" i="43"/>
  <c r="C132" i="43"/>
  <c r="B132" i="43"/>
  <c r="I131" i="43"/>
  <c r="H131" i="43"/>
  <c r="G131" i="43"/>
  <c r="F131" i="43"/>
  <c r="C131" i="43"/>
  <c r="B131" i="43"/>
  <c r="I130" i="43"/>
  <c r="H130" i="43"/>
  <c r="G130" i="43"/>
  <c r="F130" i="43"/>
  <c r="C130" i="43"/>
  <c r="B130" i="43"/>
  <c r="I129" i="43"/>
  <c r="H129" i="43"/>
  <c r="G129" i="43"/>
  <c r="F129" i="43"/>
  <c r="C129" i="43"/>
  <c r="B129" i="43"/>
  <c r="I128" i="43"/>
  <c r="H128" i="43"/>
  <c r="G128" i="43"/>
  <c r="F128" i="43"/>
  <c r="C128" i="43"/>
  <c r="B128" i="43"/>
  <c r="I127" i="43"/>
  <c r="H127" i="43"/>
  <c r="G127" i="43"/>
  <c r="F127" i="43"/>
  <c r="C127" i="43"/>
  <c r="B127" i="43"/>
  <c r="I126" i="43"/>
  <c r="H126" i="43"/>
  <c r="G126" i="43"/>
  <c r="F126" i="43"/>
  <c r="C126" i="43"/>
  <c r="B126" i="43"/>
  <c r="I125" i="43"/>
  <c r="H125" i="43"/>
  <c r="G125" i="43"/>
  <c r="F125" i="43"/>
  <c r="C125" i="43"/>
  <c r="B125" i="43"/>
  <c r="I124" i="43"/>
  <c r="H124" i="43"/>
  <c r="G124" i="43"/>
  <c r="F124" i="43"/>
  <c r="C124" i="43"/>
  <c r="B124" i="43"/>
  <c r="I123" i="43"/>
  <c r="H123" i="43"/>
  <c r="G123" i="43"/>
  <c r="F123" i="43"/>
  <c r="C123" i="43"/>
  <c r="B123" i="43"/>
  <c r="I122" i="43"/>
  <c r="H122" i="43"/>
  <c r="G122" i="43"/>
  <c r="F122" i="43"/>
  <c r="C122" i="43"/>
  <c r="B122" i="43"/>
  <c r="I121" i="43"/>
  <c r="H121" i="43"/>
  <c r="G121" i="43"/>
  <c r="F121" i="43"/>
  <c r="C121" i="43"/>
  <c r="B121" i="43"/>
  <c r="I120" i="43"/>
  <c r="H120" i="43"/>
  <c r="G120" i="43"/>
  <c r="F120" i="43"/>
  <c r="C120" i="43"/>
  <c r="B120" i="43"/>
  <c r="J119" i="43"/>
  <c r="H119" i="43"/>
  <c r="G119" i="43"/>
  <c r="F119" i="43"/>
  <c r="C119" i="43"/>
  <c r="B119" i="43"/>
  <c r="J118" i="43"/>
  <c r="H118" i="43"/>
  <c r="G118" i="43"/>
  <c r="F118" i="43"/>
  <c r="C118" i="43"/>
  <c r="B118" i="43"/>
  <c r="I117" i="43"/>
  <c r="H117" i="43"/>
  <c r="G117" i="43"/>
  <c r="F117" i="43"/>
  <c r="C117" i="43"/>
  <c r="B117" i="43"/>
  <c r="J116" i="43"/>
  <c r="H116" i="43"/>
  <c r="G116" i="43"/>
  <c r="F116" i="43"/>
  <c r="C116" i="43"/>
  <c r="B116" i="43"/>
  <c r="I115" i="43"/>
  <c r="H115" i="43"/>
  <c r="G115" i="43"/>
  <c r="F115" i="43"/>
  <c r="C115" i="43"/>
  <c r="B115" i="43"/>
  <c r="I114" i="43"/>
  <c r="H114" i="43"/>
  <c r="G114" i="43"/>
  <c r="F114" i="43"/>
  <c r="C114" i="43"/>
  <c r="B114" i="43"/>
  <c r="I113" i="43"/>
  <c r="H113" i="43"/>
  <c r="G113" i="43"/>
  <c r="F113" i="43"/>
  <c r="C113" i="43"/>
  <c r="B113" i="43"/>
  <c r="I112" i="43"/>
  <c r="H112" i="43"/>
  <c r="G112" i="43"/>
  <c r="F112" i="43"/>
  <c r="C112" i="43"/>
  <c r="B112" i="43"/>
  <c r="I111" i="43"/>
  <c r="H111" i="43"/>
  <c r="G111" i="43"/>
  <c r="F111" i="43"/>
  <c r="C111" i="43"/>
  <c r="B111" i="43"/>
  <c r="I110" i="43"/>
  <c r="H110" i="43"/>
  <c r="G110" i="43"/>
  <c r="F110" i="43"/>
  <c r="C110" i="43"/>
  <c r="B110" i="43"/>
  <c r="J109" i="43"/>
  <c r="H109" i="43"/>
  <c r="G109" i="43"/>
  <c r="F109" i="43"/>
  <c r="C109" i="43"/>
  <c r="B109" i="43"/>
  <c r="J108" i="43"/>
  <c r="H108" i="43"/>
  <c r="G108" i="43"/>
  <c r="F108" i="43"/>
  <c r="C108" i="43"/>
  <c r="B108" i="43"/>
  <c r="J107" i="43"/>
  <c r="H107" i="43"/>
  <c r="G107" i="43"/>
  <c r="F107" i="43"/>
  <c r="C107" i="43"/>
  <c r="B107" i="43"/>
  <c r="J106" i="43"/>
  <c r="H106" i="43"/>
  <c r="G106" i="43"/>
  <c r="F106" i="43"/>
  <c r="C106" i="43"/>
  <c r="B106" i="43"/>
  <c r="J105" i="43"/>
  <c r="H105" i="43"/>
  <c r="G105" i="43"/>
  <c r="F105" i="43"/>
  <c r="C105" i="43"/>
  <c r="B105" i="43"/>
  <c r="J104" i="43"/>
  <c r="H104" i="43"/>
  <c r="G104" i="43"/>
  <c r="F104" i="43"/>
  <c r="C104" i="43"/>
  <c r="B104" i="43"/>
  <c r="J103" i="43"/>
  <c r="H103" i="43"/>
  <c r="G103" i="43"/>
  <c r="F103" i="43"/>
  <c r="C103" i="43"/>
  <c r="B103" i="43"/>
  <c r="I102" i="43"/>
  <c r="H102" i="43"/>
  <c r="G102" i="43"/>
  <c r="F102" i="43"/>
  <c r="C102" i="43"/>
  <c r="B102" i="43"/>
  <c r="I101" i="43"/>
  <c r="H101" i="43"/>
  <c r="G101" i="43"/>
  <c r="F101" i="43"/>
  <c r="C101" i="43"/>
  <c r="B101" i="43"/>
  <c r="I100" i="43"/>
  <c r="H100" i="43"/>
  <c r="G100" i="43"/>
  <c r="F100" i="43"/>
  <c r="C100" i="43"/>
  <c r="B100" i="43"/>
  <c r="J99" i="43"/>
  <c r="H99" i="43"/>
  <c r="G99" i="43"/>
  <c r="F99" i="43"/>
  <c r="C99" i="43"/>
  <c r="B99" i="43"/>
  <c r="J98" i="43"/>
  <c r="H98" i="43"/>
  <c r="G98" i="43"/>
  <c r="F98" i="43"/>
  <c r="C98" i="43"/>
  <c r="B98" i="43"/>
  <c r="J97" i="43"/>
  <c r="H97" i="43"/>
  <c r="G97" i="43"/>
  <c r="F97" i="43"/>
  <c r="C97" i="43"/>
  <c r="B97" i="43"/>
  <c r="J96" i="43"/>
  <c r="H96" i="43"/>
  <c r="G96" i="43"/>
  <c r="F96" i="43"/>
  <c r="C96" i="43"/>
  <c r="B96" i="43"/>
  <c r="J95" i="43"/>
  <c r="H95" i="43"/>
  <c r="G95" i="43"/>
  <c r="F95" i="43"/>
  <c r="C95" i="43"/>
  <c r="B95" i="43"/>
  <c r="J94" i="43"/>
  <c r="H94" i="43"/>
  <c r="G94" i="43"/>
  <c r="F94" i="43"/>
  <c r="C94" i="43"/>
  <c r="B94" i="43"/>
  <c r="J93" i="43"/>
  <c r="H93" i="43"/>
  <c r="G93" i="43"/>
  <c r="F93" i="43"/>
  <c r="C93" i="43"/>
  <c r="B93" i="43"/>
  <c r="J92" i="43"/>
  <c r="H92" i="43"/>
  <c r="G92" i="43"/>
  <c r="F92" i="43"/>
  <c r="C92" i="43"/>
  <c r="B92" i="43"/>
  <c r="J91" i="43"/>
  <c r="H91" i="43"/>
  <c r="G91" i="43"/>
  <c r="F91" i="43"/>
  <c r="C91" i="43"/>
  <c r="B91" i="43"/>
  <c r="J90" i="43"/>
  <c r="H90" i="43"/>
  <c r="G90" i="43"/>
  <c r="F90" i="43"/>
  <c r="C90" i="43"/>
  <c r="B90" i="43"/>
  <c r="J89" i="43"/>
  <c r="H89" i="43"/>
  <c r="G89" i="43"/>
  <c r="F89" i="43"/>
  <c r="C89" i="43"/>
  <c r="B89" i="43"/>
  <c r="J88" i="43"/>
  <c r="H88" i="43"/>
  <c r="G88" i="43"/>
  <c r="F88" i="43"/>
  <c r="C88" i="43"/>
  <c r="B88" i="43"/>
  <c r="J87" i="43"/>
  <c r="H87" i="43"/>
  <c r="G87" i="43"/>
  <c r="F87" i="43"/>
  <c r="C87" i="43"/>
  <c r="B87" i="43"/>
  <c r="J86" i="43"/>
  <c r="H86" i="43"/>
  <c r="G86" i="43"/>
  <c r="F86" i="43"/>
  <c r="C86" i="43"/>
  <c r="B86" i="43"/>
  <c r="J85" i="43"/>
  <c r="H85" i="43"/>
  <c r="G85" i="43"/>
  <c r="F85" i="43"/>
  <c r="C85" i="43"/>
  <c r="B85" i="43"/>
  <c r="J84" i="43"/>
  <c r="H84" i="43"/>
  <c r="G84" i="43"/>
  <c r="F84" i="43"/>
  <c r="C84" i="43"/>
  <c r="B84" i="43"/>
  <c r="J83" i="43"/>
  <c r="H83" i="43"/>
  <c r="G83" i="43"/>
  <c r="F83" i="43"/>
  <c r="C83" i="43"/>
  <c r="B83" i="43"/>
  <c r="I82" i="43"/>
  <c r="H82" i="43"/>
  <c r="G82" i="43"/>
  <c r="F82" i="43"/>
  <c r="C82" i="43"/>
  <c r="B82" i="43"/>
  <c r="I81" i="43"/>
  <c r="H81" i="43"/>
  <c r="G81" i="43"/>
  <c r="F81" i="43"/>
  <c r="C81" i="43"/>
  <c r="B81" i="43"/>
  <c r="I80" i="43"/>
  <c r="H80" i="43"/>
  <c r="G80" i="43"/>
  <c r="F80" i="43"/>
  <c r="C80" i="43"/>
  <c r="B80" i="43"/>
  <c r="I79" i="43"/>
  <c r="H79" i="43"/>
  <c r="G79" i="43"/>
  <c r="F79" i="43"/>
  <c r="C79" i="43"/>
  <c r="B79" i="43"/>
  <c r="I78" i="43"/>
  <c r="H78" i="43"/>
  <c r="G78" i="43"/>
  <c r="F78" i="43"/>
  <c r="C78" i="43"/>
  <c r="B78" i="43"/>
  <c r="J77" i="43"/>
  <c r="H77" i="43"/>
  <c r="G77" i="43"/>
  <c r="F77" i="43"/>
  <c r="C77" i="43"/>
  <c r="B77" i="43"/>
  <c r="J76" i="43"/>
  <c r="H76" i="43"/>
  <c r="G76" i="43"/>
  <c r="F76" i="43"/>
  <c r="C76" i="43"/>
  <c r="B76" i="43"/>
  <c r="J75" i="43"/>
  <c r="H75" i="43"/>
  <c r="G75" i="43"/>
  <c r="F75" i="43"/>
  <c r="C75" i="43"/>
  <c r="B75" i="43"/>
  <c r="I74" i="43"/>
  <c r="H74" i="43"/>
  <c r="G74" i="43"/>
  <c r="F74" i="43"/>
  <c r="C74" i="43"/>
  <c r="B74" i="43"/>
  <c r="I73" i="43"/>
  <c r="H73" i="43"/>
  <c r="G73" i="43"/>
  <c r="F73" i="43"/>
  <c r="C73" i="43"/>
  <c r="B73" i="43"/>
  <c r="I72" i="43"/>
  <c r="H72" i="43"/>
  <c r="G72" i="43"/>
  <c r="F72" i="43"/>
  <c r="C72" i="43"/>
  <c r="B72" i="43"/>
  <c r="I71" i="43"/>
  <c r="H71" i="43"/>
  <c r="G71" i="43"/>
  <c r="F71" i="43"/>
  <c r="C71" i="43"/>
  <c r="B71" i="43"/>
  <c r="I70" i="43"/>
  <c r="H70" i="43"/>
  <c r="G70" i="43"/>
  <c r="F70" i="43"/>
  <c r="C70" i="43"/>
  <c r="B70" i="43"/>
  <c r="I69" i="43"/>
  <c r="H69" i="43"/>
  <c r="G69" i="43"/>
  <c r="F69" i="43"/>
  <c r="C69" i="43"/>
  <c r="B69" i="43"/>
  <c r="I68" i="43"/>
  <c r="H68" i="43"/>
  <c r="G68" i="43"/>
  <c r="F68" i="43"/>
  <c r="C68" i="43"/>
  <c r="B68" i="43"/>
  <c r="I67" i="43"/>
  <c r="H67" i="43"/>
  <c r="G67" i="43"/>
  <c r="F67" i="43"/>
  <c r="C67" i="43"/>
  <c r="B67" i="43"/>
  <c r="I66" i="43"/>
  <c r="H66" i="43"/>
  <c r="G66" i="43"/>
  <c r="F66" i="43"/>
  <c r="C66" i="43"/>
  <c r="B66" i="43"/>
  <c r="I65" i="43"/>
  <c r="H65" i="43"/>
  <c r="G65" i="43"/>
  <c r="F65" i="43"/>
  <c r="C65" i="43"/>
  <c r="B65" i="43"/>
  <c r="I64" i="43"/>
  <c r="H64" i="43"/>
  <c r="G64" i="43"/>
  <c r="F64" i="43"/>
  <c r="C64" i="43"/>
  <c r="B64" i="43"/>
  <c r="I63" i="43"/>
  <c r="H63" i="43"/>
  <c r="G63" i="43"/>
  <c r="F63" i="43"/>
  <c r="C63" i="43"/>
  <c r="B63" i="43"/>
  <c r="I62" i="43"/>
  <c r="H62" i="43"/>
  <c r="G62" i="43"/>
  <c r="F62" i="43"/>
  <c r="C62" i="43"/>
  <c r="B62" i="43"/>
  <c r="I61" i="43"/>
  <c r="H61" i="43"/>
  <c r="G61" i="43"/>
  <c r="F61" i="43"/>
  <c r="C61" i="43"/>
  <c r="B61" i="43"/>
  <c r="I60" i="43"/>
  <c r="H60" i="43"/>
  <c r="G60" i="43"/>
  <c r="F60" i="43"/>
  <c r="C60" i="43"/>
  <c r="B60" i="43"/>
  <c r="I59" i="43"/>
  <c r="H59" i="43"/>
  <c r="G59" i="43"/>
  <c r="F59" i="43"/>
  <c r="C59" i="43"/>
  <c r="B59" i="43"/>
  <c r="I58" i="43"/>
  <c r="H58" i="43"/>
  <c r="G58" i="43"/>
  <c r="F58" i="43"/>
  <c r="C58" i="43"/>
  <c r="B58" i="43"/>
  <c r="I57" i="43"/>
  <c r="H57" i="43"/>
  <c r="G57" i="43"/>
  <c r="F57" i="43"/>
  <c r="C57" i="43"/>
  <c r="B57" i="43"/>
  <c r="I56" i="43"/>
  <c r="H56" i="43"/>
  <c r="G56" i="43"/>
  <c r="F56" i="43"/>
  <c r="C56" i="43"/>
  <c r="B56" i="43"/>
  <c r="I55" i="43"/>
  <c r="H55" i="43"/>
  <c r="G55" i="43"/>
  <c r="F55" i="43"/>
  <c r="C55" i="43"/>
  <c r="B55" i="43"/>
  <c r="I54" i="43"/>
  <c r="H54" i="43"/>
  <c r="G54" i="43"/>
  <c r="F54" i="43"/>
  <c r="C54" i="43"/>
  <c r="B54" i="43"/>
  <c r="I53" i="43"/>
  <c r="H53" i="43"/>
  <c r="G53" i="43"/>
  <c r="F53" i="43"/>
  <c r="C53" i="43"/>
  <c r="B53" i="43"/>
  <c r="J52" i="43"/>
  <c r="H52" i="43"/>
  <c r="G52" i="43"/>
  <c r="F52" i="43"/>
  <c r="C52" i="43"/>
  <c r="B52" i="43"/>
  <c r="J51" i="43"/>
  <c r="H51" i="43"/>
  <c r="G51" i="43"/>
  <c r="F51" i="43"/>
  <c r="C51" i="43"/>
  <c r="B51" i="43"/>
  <c r="J50" i="43"/>
  <c r="H50" i="43"/>
  <c r="G50" i="43"/>
  <c r="F50" i="43"/>
  <c r="C50" i="43"/>
  <c r="B50" i="43"/>
  <c r="J49" i="43"/>
  <c r="H49" i="43"/>
  <c r="G49" i="43"/>
  <c r="F49" i="43"/>
  <c r="C49" i="43"/>
  <c r="B49" i="43"/>
  <c r="J48" i="43"/>
  <c r="H48" i="43"/>
  <c r="G48" i="43"/>
  <c r="F48" i="43"/>
  <c r="C48" i="43"/>
  <c r="B48" i="43"/>
  <c r="I47" i="43"/>
  <c r="H47" i="43"/>
  <c r="G47" i="43"/>
  <c r="F47" i="43"/>
  <c r="C47" i="43"/>
  <c r="B47" i="43"/>
  <c r="I46" i="43"/>
  <c r="H46" i="43"/>
  <c r="G46" i="43"/>
  <c r="F46" i="43"/>
  <c r="C46" i="43"/>
  <c r="B46" i="43"/>
  <c r="I45" i="43"/>
  <c r="H45" i="43"/>
  <c r="G45" i="43"/>
  <c r="F45" i="43"/>
  <c r="C45" i="43"/>
  <c r="B45" i="43"/>
  <c r="I44" i="43"/>
  <c r="H44" i="43"/>
  <c r="G44" i="43"/>
  <c r="F44" i="43"/>
  <c r="C44" i="43"/>
  <c r="B44" i="43"/>
  <c r="J43" i="43"/>
  <c r="H43" i="43"/>
  <c r="G43" i="43"/>
  <c r="F43" i="43"/>
  <c r="C43" i="43"/>
  <c r="B43" i="43"/>
  <c r="J42" i="43"/>
  <c r="H42" i="43"/>
  <c r="G42" i="43"/>
  <c r="F42" i="43"/>
  <c r="C42" i="43"/>
  <c r="B42" i="43"/>
  <c r="I41" i="43"/>
  <c r="H41" i="43"/>
  <c r="G41" i="43"/>
  <c r="F41" i="43"/>
  <c r="C41" i="43"/>
  <c r="B41" i="43"/>
  <c r="I40" i="43"/>
  <c r="H40" i="43"/>
  <c r="G40" i="43"/>
  <c r="F40" i="43"/>
  <c r="C40" i="43"/>
  <c r="B40" i="43"/>
  <c r="I39" i="43"/>
  <c r="H39" i="43"/>
  <c r="G39" i="43"/>
  <c r="F39" i="43"/>
  <c r="C39" i="43"/>
  <c r="B39" i="43"/>
  <c r="I38" i="43"/>
  <c r="H38" i="43"/>
  <c r="G38" i="43"/>
  <c r="F38" i="43"/>
  <c r="C38" i="43"/>
  <c r="B38" i="43"/>
  <c r="I37" i="43"/>
  <c r="H37" i="43"/>
  <c r="G37" i="43"/>
  <c r="F37" i="43"/>
  <c r="C37" i="43"/>
  <c r="B37" i="43"/>
  <c r="I36" i="43"/>
  <c r="H36" i="43"/>
  <c r="G36" i="43"/>
  <c r="F36" i="43"/>
  <c r="C36" i="43"/>
  <c r="B36" i="43"/>
  <c r="I35" i="43"/>
  <c r="H35" i="43"/>
  <c r="G35" i="43"/>
  <c r="F35" i="43"/>
  <c r="C35" i="43"/>
  <c r="B35" i="43"/>
  <c r="I34" i="43"/>
  <c r="H34" i="43"/>
  <c r="G34" i="43"/>
  <c r="F34" i="43"/>
  <c r="C34" i="43"/>
  <c r="B34" i="43"/>
  <c r="I33" i="43"/>
  <c r="H33" i="43"/>
  <c r="G33" i="43"/>
  <c r="F33" i="43"/>
  <c r="C33" i="43"/>
  <c r="B33" i="43"/>
  <c r="I32" i="43"/>
  <c r="H32" i="43"/>
  <c r="G32" i="43"/>
  <c r="F32" i="43"/>
  <c r="C32" i="43"/>
  <c r="B32" i="43"/>
  <c r="I31" i="43"/>
  <c r="H31" i="43"/>
  <c r="G31" i="43"/>
  <c r="F31" i="43"/>
  <c r="C31" i="43"/>
  <c r="B31" i="43"/>
  <c r="I30" i="43"/>
  <c r="H30" i="43"/>
  <c r="G30" i="43"/>
  <c r="F30" i="43"/>
  <c r="C30" i="43"/>
  <c r="B30" i="43"/>
  <c r="I29" i="43"/>
  <c r="H29" i="43"/>
  <c r="G29" i="43"/>
  <c r="F29" i="43"/>
  <c r="C29" i="43"/>
  <c r="B29" i="43"/>
  <c r="I28" i="43"/>
  <c r="H28" i="43"/>
  <c r="G28" i="43"/>
  <c r="F28" i="43"/>
  <c r="C28" i="43"/>
  <c r="B28" i="43"/>
  <c r="I27" i="43"/>
  <c r="H27" i="43"/>
  <c r="G27" i="43"/>
  <c r="F27" i="43"/>
  <c r="C27" i="43"/>
  <c r="B27" i="43"/>
  <c r="I26" i="43"/>
  <c r="H26" i="43"/>
  <c r="G26" i="43"/>
  <c r="F26" i="43"/>
  <c r="C26" i="43"/>
  <c r="B26" i="43"/>
  <c r="I25" i="43"/>
  <c r="H25" i="43"/>
  <c r="G25" i="43"/>
  <c r="F25" i="43"/>
  <c r="C25" i="43"/>
  <c r="B25" i="43"/>
  <c r="I24" i="43"/>
  <c r="H24" i="43"/>
  <c r="G24" i="43"/>
  <c r="F24" i="43"/>
  <c r="C24" i="43"/>
  <c r="B24" i="43"/>
  <c r="J23" i="43"/>
  <c r="H23" i="43"/>
  <c r="G23" i="43"/>
  <c r="F23" i="43"/>
  <c r="C23" i="43"/>
  <c r="B23" i="43"/>
  <c r="J22" i="43"/>
  <c r="H22" i="43"/>
  <c r="G22" i="43"/>
  <c r="F22" i="43"/>
  <c r="C22" i="43"/>
  <c r="B22" i="43"/>
  <c r="J21" i="43"/>
  <c r="H21" i="43"/>
  <c r="G21" i="43"/>
  <c r="F21" i="43"/>
  <c r="C21" i="43"/>
  <c r="B21" i="43"/>
  <c r="J20" i="43"/>
  <c r="H20" i="43"/>
  <c r="G20" i="43"/>
  <c r="F20" i="43"/>
  <c r="C20" i="43"/>
  <c r="B20" i="43"/>
  <c r="J19" i="43"/>
  <c r="H19" i="43"/>
  <c r="G19" i="43"/>
  <c r="F19" i="43"/>
  <c r="C19" i="43"/>
  <c r="B19" i="43"/>
  <c r="J18" i="43"/>
  <c r="H18" i="43"/>
  <c r="G18" i="43"/>
  <c r="F18" i="43"/>
  <c r="C18" i="43"/>
  <c r="B18" i="43"/>
  <c r="J17" i="43"/>
  <c r="H17" i="43"/>
  <c r="G17" i="43"/>
  <c r="F17" i="43"/>
  <c r="C17" i="43"/>
  <c r="B17" i="43"/>
  <c r="J16" i="43"/>
  <c r="H16" i="43"/>
  <c r="G16" i="43"/>
  <c r="F16" i="43"/>
  <c r="C16" i="43"/>
  <c r="B16" i="43"/>
  <c r="J15" i="43"/>
  <c r="H15" i="43"/>
  <c r="G15" i="43"/>
  <c r="F15" i="43"/>
  <c r="C15" i="43"/>
  <c r="B15" i="43"/>
  <c r="J14" i="43"/>
  <c r="H14" i="43"/>
  <c r="G14" i="43"/>
  <c r="F14" i="43"/>
  <c r="C14" i="43"/>
  <c r="B14" i="43"/>
  <c r="J74" i="42"/>
  <c r="I74" i="42"/>
  <c r="H74" i="42"/>
  <c r="G74" i="42"/>
  <c r="F74" i="42"/>
  <c r="J73" i="42"/>
  <c r="I73" i="42"/>
  <c r="H73" i="42"/>
  <c r="G73" i="42"/>
  <c r="F73" i="42"/>
  <c r="J72" i="42"/>
  <c r="I72" i="42"/>
  <c r="H72" i="42"/>
  <c r="G72" i="42"/>
  <c r="F72" i="42"/>
  <c r="J71" i="42"/>
  <c r="I71" i="42"/>
  <c r="H71" i="42"/>
  <c r="G71" i="42"/>
  <c r="F71" i="42"/>
  <c r="J70" i="42"/>
  <c r="I70" i="42"/>
  <c r="H70" i="42"/>
  <c r="G70" i="42"/>
  <c r="F70" i="42"/>
  <c r="J69" i="42"/>
  <c r="I69" i="42"/>
  <c r="H69" i="42"/>
  <c r="G69" i="42"/>
  <c r="F69" i="42"/>
  <c r="J68" i="42"/>
  <c r="I68" i="42"/>
  <c r="H68" i="42"/>
  <c r="G68" i="42"/>
  <c r="F68" i="42"/>
  <c r="J67" i="42"/>
  <c r="I67" i="42"/>
  <c r="H67" i="42"/>
  <c r="G67" i="42"/>
  <c r="F67" i="42"/>
  <c r="J66" i="42"/>
  <c r="I66" i="42"/>
  <c r="H66" i="42"/>
  <c r="G66" i="42"/>
  <c r="F66" i="42"/>
  <c r="J65" i="42"/>
  <c r="I65" i="42"/>
  <c r="H65" i="42"/>
  <c r="G65" i="42"/>
  <c r="F65" i="42"/>
  <c r="J64" i="42"/>
  <c r="I64" i="42"/>
  <c r="H64" i="42"/>
  <c r="G64" i="42"/>
  <c r="F64" i="42"/>
  <c r="J63" i="42"/>
  <c r="I63" i="42"/>
  <c r="H63" i="42"/>
  <c r="G63" i="42"/>
  <c r="F63" i="42"/>
  <c r="J62" i="42"/>
  <c r="I62" i="42"/>
  <c r="H62" i="42"/>
  <c r="G62" i="42"/>
  <c r="F62" i="42"/>
  <c r="J61" i="42"/>
  <c r="I61" i="42"/>
  <c r="H61" i="42"/>
  <c r="G61" i="42"/>
  <c r="F61" i="42"/>
  <c r="J60" i="42"/>
  <c r="I60" i="42"/>
  <c r="H60" i="42"/>
  <c r="G60" i="42"/>
  <c r="F60" i="42"/>
  <c r="J59" i="42"/>
  <c r="I59" i="42"/>
  <c r="H59" i="42"/>
  <c r="G59" i="42"/>
  <c r="F59" i="42"/>
  <c r="I58" i="42"/>
  <c r="H58" i="42"/>
  <c r="G58" i="42"/>
  <c r="F58" i="42"/>
  <c r="J57" i="42"/>
  <c r="I57" i="42"/>
  <c r="H57" i="42"/>
  <c r="G57" i="42"/>
  <c r="F57" i="42"/>
  <c r="J56" i="42"/>
  <c r="I56" i="42"/>
  <c r="H56" i="42"/>
  <c r="G56" i="42"/>
  <c r="F56" i="42"/>
  <c r="J55" i="42"/>
  <c r="I55" i="42"/>
  <c r="H55" i="42"/>
  <c r="G55" i="42"/>
  <c r="F55" i="42"/>
  <c r="J54" i="42"/>
  <c r="I54" i="42"/>
  <c r="H54" i="42"/>
  <c r="G54" i="42"/>
  <c r="F54" i="42"/>
  <c r="J53" i="42"/>
  <c r="I53" i="42"/>
  <c r="H53" i="42"/>
  <c r="G53" i="42"/>
  <c r="F53" i="42"/>
  <c r="I52" i="42"/>
  <c r="H52" i="42"/>
  <c r="G52" i="42"/>
  <c r="F52" i="42"/>
  <c r="I51" i="42"/>
  <c r="H51" i="42"/>
  <c r="G51" i="42"/>
  <c r="F51" i="42"/>
  <c r="I50" i="42"/>
  <c r="H50" i="42"/>
  <c r="G50" i="42"/>
  <c r="F50" i="42"/>
  <c r="I49" i="42"/>
  <c r="H49" i="42"/>
  <c r="G49" i="42"/>
  <c r="F49" i="42"/>
  <c r="I48" i="42"/>
  <c r="H48" i="42"/>
  <c r="G48" i="42"/>
  <c r="F48" i="42"/>
  <c r="I47" i="42"/>
  <c r="H47" i="42"/>
  <c r="G47" i="42"/>
  <c r="F47" i="42"/>
  <c r="J46" i="42"/>
  <c r="I46" i="42"/>
  <c r="H46" i="42"/>
  <c r="G46" i="42"/>
  <c r="F46" i="42"/>
  <c r="I45" i="42"/>
  <c r="H45" i="42"/>
  <c r="G45" i="42"/>
  <c r="F45" i="42"/>
  <c r="I44" i="42"/>
  <c r="H44" i="42"/>
  <c r="G44" i="42"/>
  <c r="F44" i="42"/>
  <c r="I43" i="42"/>
  <c r="H43" i="42"/>
  <c r="G43" i="42"/>
  <c r="F43" i="42"/>
  <c r="I42" i="42"/>
  <c r="H42" i="42"/>
  <c r="G42" i="42"/>
  <c r="F42" i="42"/>
  <c r="I41" i="42"/>
  <c r="H41" i="42"/>
  <c r="G41" i="42"/>
  <c r="F41" i="42"/>
  <c r="I40" i="42"/>
  <c r="H40" i="42"/>
  <c r="G40" i="42"/>
  <c r="F40" i="42"/>
  <c r="I39" i="42"/>
  <c r="H39" i="42"/>
  <c r="G39" i="42"/>
  <c r="F39" i="42"/>
  <c r="I38" i="42"/>
  <c r="H38" i="42"/>
  <c r="G38" i="42"/>
  <c r="F38" i="42"/>
  <c r="I37" i="42"/>
  <c r="H37" i="42"/>
  <c r="G37" i="42"/>
  <c r="F37" i="42"/>
  <c r="J36" i="42"/>
  <c r="I36" i="42"/>
  <c r="H36" i="42"/>
  <c r="G36" i="42"/>
  <c r="F36" i="42"/>
  <c r="J35" i="42"/>
  <c r="I35" i="42"/>
  <c r="H35" i="42"/>
  <c r="G35" i="42"/>
  <c r="F35" i="42"/>
  <c r="J34" i="42"/>
  <c r="I34" i="42"/>
  <c r="H34" i="42"/>
  <c r="G34" i="42"/>
  <c r="F34" i="42"/>
  <c r="I33" i="42"/>
  <c r="H33" i="42"/>
  <c r="G33" i="42"/>
  <c r="F33" i="42"/>
  <c r="I32" i="42"/>
  <c r="H32" i="42"/>
  <c r="G32" i="42"/>
  <c r="F32" i="42"/>
  <c r="I31" i="42"/>
  <c r="H31" i="42"/>
  <c r="G31" i="42"/>
  <c r="F31" i="42"/>
  <c r="I30" i="42"/>
  <c r="H30" i="42"/>
  <c r="G30" i="42"/>
  <c r="F30" i="42"/>
  <c r="I29" i="42"/>
  <c r="H29" i="42"/>
  <c r="G29" i="42"/>
  <c r="F29" i="42"/>
  <c r="I28" i="42"/>
  <c r="H28" i="42"/>
  <c r="G28" i="42"/>
  <c r="F28" i="42"/>
  <c r="I27" i="42"/>
  <c r="H27" i="42"/>
  <c r="G27" i="42"/>
  <c r="F27" i="42"/>
  <c r="I26" i="42"/>
  <c r="H26" i="42"/>
  <c r="G26" i="42"/>
  <c r="F26" i="42"/>
  <c r="I25" i="42"/>
  <c r="H25" i="42"/>
  <c r="G25" i="42"/>
  <c r="F25" i="42"/>
  <c r="I24" i="42"/>
  <c r="H24" i="42"/>
  <c r="G24" i="42"/>
  <c r="F24" i="42"/>
  <c r="I23" i="42"/>
  <c r="H23" i="42"/>
  <c r="G23" i="42"/>
  <c r="F23" i="42"/>
  <c r="I22" i="42"/>
  <c r="H22" i="42"/>
  <c r="G22" i="42"/>
  <c r="F22" i="42"/>
  <c r="I21" i="42"/>
  <c r="H21" i="42"/>
  <c r="G21" i="42"/>
  <c r="F21" i="42"/>
  <c r="I20" i="42"/>
  <c r="H20" i="42"/>
  <c r="G20" i="42"/>
  <c r="F20" i="42"/>
  <c r="I19" i="42"/>
  <c r="H19" i="42"/>
  <c r="G19" i="42"/>
  <c r="F19" i="42"/>
  <c r="I18" i="42"/>
  <c r="H18" i="42"/>
  <c r="G18" i="42"/>
  <c r="F18" i="42"/>
  <c r="I17" i="42"/>
  <c r="H17" i="42"/>
  <c r="G17" i="42"/>
  <c r="F17" i="42"/>
  <c r="I16" i="42"/>
  <c r="H16" i="42"/>
  <c r="G16" i="42"/>
  <c r="F16" i="42"/>
  <c r="I15" i="42"/>
  <c r="H15" i="42"/>
  <c r="G15" i="42"/>
  <c r="F15" i="42"/>
  <c r="I14" i="42"/>
  <c r="H14" i="42"/>
  <c r="G14" i="42"/>
  <c r="F14" i="42"/>
  <c r="F127" i="41"/>
  <c r="F126" i="41"/>
  <c r="F125" i="41"/>
  <c r="F124" i="41"/>
  <c r="F123" i="41"/>
  <c r="F122" i="41"/>
  <c r="F121" i="41"/>
  <c r="F120" i="41"/>
  <c r="F119" i="41"/>
  <c r="F118" i="41"/>
  <c r="F117" i="41"/>
  <c r="F116" i="41"/>
  <c r="F115" i="41"/>
  <c r="F114" i="41"/>
  <c r="F113" i="41"/>
  <c r="F112" i="41"/>
  <c r="F111" i="41"/>
  <c r="F110" i="41"/>
  <c r="F109" i="41"/>
  <c r="F108" i="41"/>
  <c r="F107" i="41"/>
  <c r="F106" i="41"/>
  <c r="F105" i="41"/>
  <c r="F104" i="41"/>
  <c r="F103" i="41"/>
  <c r="F102" i="41"/>
  <c r="F101" i="41"/>
  <c r="F100" i="41"/>
  <c r="F99" i="41"/>
  <c r="F98" i="41"/>
  <c r="F97" i="41"/>
  <c r="F96" i="41"/>
  <c r="F95" i="41"/>
  <c r="F94" i="41"/>
  <c r="F93" i="41"/>
  <c r="F92" i="41"/>
  <c r="F91" i="41"/>
  <c r="F90" i="41"/>
  <c r="F89" i="41"/>
  <c r="F88" i="41"/>
  <c r="F87" i="41"/>
  <c r="F86" i="41"/>
  <c r="F85" i="41"/>
  <c r="F84" i="41"/>
  <c r="F83" i="41"/>
  <c r="F82" i="41"/>
  <c r="F81" i="41"/>
  <c r="F80" i="41"/>
  <c r="F79" i="41"/>
  <c r="F78" i="41"/>
  <c r="F77" i="41"/>
  <c r="F76" i="41"/>
  <c r="F75" i="41"/>
  <c r="F74" i="41"/>
  <c r="F73" i="41"/>
  <c r="F72" i="41"/>
  <c r="F71" i="41"/>
  <c r="F70" i="41"/>
  <c r="F69" i="41"/>
  <c r="F68" i="41"/>
  <c r="F67" i="41"/>
  <c r="F66" i="41"/>
  <c r="F65" i="41"/>
  <c r="F64" i="41"/>
  <c r="F63" i="41"/>
  <c r="F62" i="41"/>
  <c r="F61" i="41"/>
  <c r="F60" i="41"/>
  <c r="F59" i="41"/>
  <c r="F58" i="41"/>
  <c r="F57" i="41"/>
  <c r="F56" i="41"/>
  <c r="F55" i="41"/>
  <c r="F54" i="41"/>
  <c r="F53" i="41"/>
  <c r="F52" i="41"/>
  <c r="F51" i="41"/>
  <c r="F50" i="41"/>
  <c r="F49" i="41"/>
  <c r="F48" i="41"/>
  <c r="F47" i="41"/>
  <c r="F46" i="41"/>
  <c r="F45" i="41"/>
  <c r="F44" i="41"/>
  <c r="F43" i="41"/>
  <c r="F42" i="41"/>
  <c r="F41" i="41"/>
  <c r="F40" i="41"/>
  <c r="F39" i="41"/>
  <c r="F38" i="41"/>
  <c r="F37" i="41"/>
  <c r="F36" i="41"/>
  <c r="F35" i="41"/>
  <c r="F34" i="41"/>
  <c r="F33" i="41"/>
  <c r="F32" i="41"/>
  <c r="F31" i="41"/>
  <c r="F30" i="41"/>
  <c r="F29" i="41"/>
  <c r="F28" i="41"/>
  <c r="F27" i="41"/>
  <c r="F26" i="41"/>
  <c r="F25" i="41"/>
  <c r="F24" i="41"/>
  <c r="F23" i="41"/>
  <c r="F22" i="41"/>
  <c r="F21" i="41"/>
  <c r="F20" i="41"/>
  <c r="F19" i="41"/>
  <c r="F18" i="41"/>
  <c r="F17" i="41"/>
  <c r="F16" i="41"/>
  <c r="F15" i="41"/>
  <c r="F14" i="41"/>
  <c r="C80" i="36"/>
  <c r="B80" i="36"/>
  <c r="C79" i="36"/>
  <c r="B79" i="36"/>
  <c r="C78" i="36"/>
  <c r="B78" i="36"/>
  <c r="C77" i="36"/>
  <c r="B77" i="36"/>
  <c r="C76" i="36"/>
  <c r="B76" i="36"/>
  <c r="C75" i="36"/>
  <c r="B75" i="36"/>
  <c r="C74" i="36"/>
  <c r="B74" i="36"/>
  <c r="C73" i="36"/>
  <c r="B73" i="36"/>
  <c r="C72" i="36"/>
  <c r="B72" i="36"/>
  <c r="C71" i="36"/>
  <c r="B71" i="36"/>
  <c r="C70" i="36"/>
  <c r="B70" i="36"/>
  <c r="C69" i="36"/>
  <c r="B69" i="36"/>
  <c r="C68" i="36"/>
  <c r="B68" i="36"/>
  <c r="C67" i="36"/>
  <c r="B67" i="36"/>
  <c r="C66" i="36"/>
  <c r="B66" i="36"/>
  <c r="C65" i="36"/>
  <c r="B65" i="36"/>
  <c r="C64" i="36"/>
  <c r="B64" i="36"/>
  <c r="C63" i="36"/>
  <c r="B63" i="36"/>
  <c r="C62" i="36"/>
  <c r="B62" i="36"/>
  <c r="C61" i="36"/>
  <c r="B61" i="36"/>
  <c r="C60" i="36"/>
  <c r="B60" i="36"/>
  <c r="C59" i="36"/>
  <c r="B59" i="36"/>
  <c r="C58" i="36"/>
  <c r="B58" i="36"/>
  <c r="C57" i="36"/>
  <c r="B57" i="36"/>
  <c r="C56" i="36"/>
  <c r="B56" i="36"/>
  <c r="C55" i="36"/>
  <c r="B55" i="36"/>
  <c r="C54" i="36"/>
  <c r="B54" i="36"/>
  <c r="C53" i="36"/>
  <c r="B53" i="36"/>
  <c r="C52" i="36"/>
  <c r="B52" i="36"/>
  <c r="C51" i="36"/>
  <c r="B51" i="36"/>
  <c r="C50" i="36"/>
  <c r="B50" i="36"/>
  <c r="C49" i="36"/>
  <c r="B49" i="36"/>
  <c r="C48" i="36"/>
  <c r="B48" i="36"/>
  <c r="C47" i="36"/>
  <c r="B47" i="36"/>
  <c r="C46" i="36"/>
  <c r="B46" i="36"/>
  <c r="C45" i="36"/>
  <c r="B45" i="36"/>
  <c r="C44" i="36"/>
  <c r="B44" i="36"/>
  <c r="C43" i="36"/>
  <c r="B43" i="36"/>
  <c r="C42" i="36"/>
  <c r="B42" i="36"/>
  <c r="C41" i="36"/>
  <c r="B41" i="36"/>
  <c r="C40" i="36"/>
  <c r="B40" i="36"/>
  <c r="C39" i="36"/>
  <c r="B39" i="36"/>
  <c r="C38" i="36"/>
  <c r="B38" i="36"/>
  <c r="C37" i="36"/>
  <c r="B37" i="36"/>
  <c r="C36" i="36"/>
  <c r="B36" i="36"/>
  <c r="C35" i="36"/>
  <c r="B35" i="36"/>
  <c r="C34" i="36"/>
  <c r="B34" i="36"/>
  <c r="C33" i="36"/>
  <c r="B33" i="36"/>
  <c r="C32" i="36"/>
  <c r="B32" i="36"/>
  <c r="C31" i="36"/>
  <c r="B31" i="36"/>
  <c r="C30" i="36"/>
  <c r="B30" i="36"/>
  <c r="C29" i="36"/>
  <c r="B29" i="36"/>
  <c r="C28" i="36"/>
  <c r="B28" i="36"/>
  <c r="C27" i="36"/>
  <c r="B27" i="36"/>
  <c r="C26" i="36"/>
  <c r="B26" i="36"/>
  <c r="C25" i="36"/>
  <c r="B25" i="36"/>
  <c r="C24" i="36"/>
  <c r="B24" i="36"/>
  <c r="C23" i="36"/>
  <c r="B23" i="36"/>
  <c r="C22" i="36"/>
  <c r="B22" i="36"/>
  <c r="C21" i="36"/>
  <c r="B21" i="36"/>
  <c r="C20" i="36"/>
  <c r="B20" i="36"/>
  <c r="C19" i="36"/>
  <c r="B19" i="36"/>
  <c r="C18" i="36"/>
  <c r="B18" i="36"/>
  <c r="C17" i="36"/>
  <c r="B17" i="36"/>
  <c r="C16" i="36"/>
  <c r="B16" i="36"/>
  <c r="C15" i="36"/>
  <c r="B15" i="36"/>
  <c r="C14" i="36"/>
  <c r="B14" i="36"/>
  <c r="E16" i="46" l="1"/>
  <c r="E15" i="46"/>
  <c r="E18" i="46"/>
  <c r="E14" i="46"/>
  <c r="E17" i="46"/>
  <c r="E28" i="46" l="1"/>
  <c r="E24" i="46"/>
  <c r="E20" i="46"/>
  <c r="E27" i="46"/>
  <c r="E23" i="46"/>
  <c r="E19" i="46"/>
  <c r="E26" i="46"/>
  <c r="E22" i="46"/>
  <c r="E25" i="46"/>
  <c r="E21" i="46"/>
  <c r="E40" i="46" l="1"/>
  <c r="E36" i="46"/>
  <c r="E32" i="46"/>
  <c r="E43" i="46"/>
  <c r="E39" i="46"/>
  <c r="E35" i="46"/>
  <c r="E31" i="46"/>
  <c r="E42" i="46"/>
  <c r="E38" i="46"/>
  <c r="E34" i="46"/>
  <c r="E30" i="46"/>
  <c r="E41" i="46"/>
  <c r="E37" i="46"/>
  <c r="E33" i="46"/>
  <c r="E29" i="46"/>
  <c r="E56" i="46" l="1"/>
  <c r="E52" i="46"/>
  <c r="E48" i="46"/>
  <c r="E44" i="46"/>
  <c r="E55" i="46"/>
  <c r="E51" i="46"/>
  <c r="E47" i="46"/>
  <c r="E54" i="46"/>
  <c r="E50" i="46"/>
  <c r="E46" i="46"/>
  <c r="E53" i="46"/>
  <c r="E49" i="46"/>
  <c r="E45" i="46"/>
  <c r="E60" i="46" l="1"/>
  <c r="E59" i="46"/>
  <c r="E58" i="46"/>
  <c r="E57" i="46"/>
</calcChain>
</file>

<file path=xl/comments1.xml><?xml version="1.0" encoding="utf-8"?>
<comments xmlns="http://schemas.openxmlformats.org/spreadsheetml/2006/main">
  <authors>
    <author>Leticia Sanchez</author>
  </authors>
  <commentList>
    <comment ref="B10" authorId="0" shapeId="0">
      <text>
        <r>
          <rPr>
            <b/>
            <sz val="9"/>
            <color indexed="81"/>
            <rFont val="Tahoma"/>
            <family val="2"/>
          </rPr>
          <t>Leticia Sanchez: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<sst xmlns="http://schemas.openxmlformats.org/spreadsheetml/2006/main" count="4250" uniqueCount="1530">
  <si>
    <t>INSTITUTO NACIONAL PARA LA EDUCACIÓN DE LOS ADULTOS (INEA)</t>
  </si>
  <si>
    <t>INVENTARIO DOCUMENTAL GENERAL DEL ARCHIVO DE TRÁMITE</t>
  </si>
  <si>
    <t>Fondo</t>
  </si>
  <si>
    <t xml:space="preserve">Unidad Administrativa           </t>
  </si>
  <si>
    <t>Sección</t>
  </si>
  <si>
    <t>Serie</t>
  </si>
  <si>
    <t xml:space="preserve">Fecha de Elaboracion                   </t>
  </si>
  <si>
    <t>Subserie</t>
  </si>
  <si>
    <t xml:space="preserve">Fecha de Actualización                   </t>
  </si>
  <si>
    <t>Num. Consecutivo</t>
  </si>
  <si>
    <t>Número de Expediente</t>
  </si>
  <si>
    <t>Clasificación Archivística</t>
  </si>
  <si>
    <t>Legajos</t>
  </si>
  <si>
    <t>Nombre del expediente</t>
  </si>
  <si>
    <t xml:space="preserve">Descripción del asunto del expediente </t>
  </si>
  <si>
    <t>Periodo de Fechas del Expediente</t>
  </si>
  <si>
    <t>Soporte Documental</t>
  </si>
  <si>
    <t>Plazo de Conservación</t>
  </si>
  <si>
    <t>Inicio</t>
  </si>
  <si>
    <t>Cierre</t>
  </si>
  <si>
    <t>Fisico</t>
  </si>
  <si>
    <t>Electrónico</t>
  </si>
  <si>
    <t>AT</t>
  </si>
  <si>
    <t>AC</t>
  </si>
  <si>
    <t>X</t>
  </si>
  <si>
    <t>Área Generadora</t>
  </si>
  <si>
    <t>N/A</t>
  </si>
  <si>
    <t>fisico</t>
  </si>
  <si>
    <t>electronico</t>
  </si>
  <si>
    <t xml:space="preserve">INSTITUTO NACIONAL PARA LA EDUCACION DE LOS ADULTOS </t>
  </si>
  <si>
    <t>UNIDAD DE OPERACIÓN DE BAJA CALIFORNIA</t>
  </si>
  <si>
    <t>5C RECURSOS FINANCIEROS Y CONTABILIDAD GUBERNAMENTAL</t>
  </si>
  <si>
    <t>OFICINA DE RECURSOS FINANCIEROS</t>
  </si>
  <si>
    <t>5C.4 INGRESOS</t>
  </si>
  <si>
    <t>CUENTA POR LIQUIDAR CERTIFICADA DEL CAPITULO 1000</t>
  </si>
  <si>
    <t>10/2025</t>
  </si>
  <si>
    <t>INEA.5C.4.10_2025</t>
  </si>
  <si>
    <t>MINISTRACION CAPITULO 1000 OCTUBRE</t>
  </si>
  <si>
    <t>El presente inventario ampara la cantidad de  10 expedientes, de los años  2025</t>
  </si>
  <si>
    <t>5C.17 REGISTRO Y CONTROL DE POLIZAS DE EGRESOS</t>
  </si>
  <si>
    <t>Nombre del Expediente</t>
  </si>
  <si>
    <t xml:space="preserve">Descripción del Asunto del Expediente </t>
  </si>
  <si>
    <t>POLIZAS CONTABLES DE EGRESOS</t>
  </si>
  <si>
    <t>INEA.5C.17.10_2025</t>
  </si>
  <si>
    <t>POLIZAS DE EGRESOS OCTUBRE</t>
  </si>
  <si>
    <t>5C.18 REGISTRO Y CONTROL DE POLIZAS DE INGRESOS</t>
  </si>
  <si>
    <t>POLIZAS CONTABLES DE INGRESOS</t>
  </si>
  <si>
    <t>INEA.5C.18.10_2025</t>
  </si>
  <si>
    <t>POLIZAS DE INGRESOS OCTUBRE</t>
  </si>
  <si>
    <t>5C.19 POLIZAS DE DIARIO</t>
  </si>
  <si>
    <t>POLIZAS CONTABLES DE DIARIO</t>
  </si>
  <si>
    <t>INEA.5C.19.10_2025</t>
  </si>
  <si>
    <t>POLIZAS DE DIARIO OCTUBRE</t>
  </si>
  <si>
    <t>5C.23 CONCILIACIONES</t>
  </si>
  <si>
    <t>CONCILIACION CON RECURSOS HUMANOS DEL CAPITULO 1000</t>
  </si>
  <si>
    <t>INEA.5C.23.10_2025</t>
  </si>
  <si>
    <t>CONCILIACION OCTUBRE</t>
  </si>
  <si>
    <t>x</t>
  </si>
  <si>
    <t>2S. EDUCACION PARA ADULTOS (ALFABETIZACIÓN, PRIMARIA Y SECUNDARIA)</t>
  </si>
  <si>
    <t xml:space="preserve">COORDINACION DE ZONA 01 MEXICALI URBANO PONIENTE </t>
  </si>
  <si>
    <t xml:space="preserve">2S.6 EXPEDIENTE DEL EDUCANDO </t>
  </si>
  <si>
    <t>EXPEDIENTE DEL EDUCANDO</t>
  </si>
  <si>
    <t>FLORES</t>
  </si>
  <si>
    <t>RIVERA</t>
  </si>
  <si>
    <t>CARLOS ALBERTO RUIZ AYALA</t>
  </si>
  <si>
    <t>DILIOS ANTONIO RIOS DIAZ</t>
  </si>
  <si>
    <t>MOISES SILVA RICO</t>
  </si>
  <si>
    <t>DAVID OBET MENDOZA MUÑOZ</t>
  </si>
  <si>
    <t>SERGIO DE JESUS ARBALLO BELTRAN</t>
  </si>
  <si>
    <t>FREDY LOPEZ GARCIA</t>
  </si>
  <si>
    <t>RUBEN LUCAS LOPEZ</t>
  </si>
  <si>
    <t>ARTURO IBARRA LOPEZ</t>
  </si>
  <si>
    <t>IVANNA SARAI MARQUEZ SOTO</t>
  </si>
  <si>
    <t>YADIRA GLADICELA REZA MARIN</t>
  </si>
  <si>
    <t>CARLOS DAVID ABUNDIS ESTRADA</t>
  </si>
  <si>
    <t>JOSE FRANCISCO TRIGO ACEVEDO</t>
  </si>
  <si>
    <t>ASLEY ACUÑA SANCHEZ</t>
  </si>
  <si>
    <t>JOSE JESUS RAFAEL ALVAREZ VILLAVICENCIO</t>
  </si>
  <si>
    <t>MANUEL MIGUEL ANTUNEZ</t>
  </si>
  <si>
    <t>ROSARIO DAYLEN COBIAN VELASQUEZ</t>
  </si>
  <si>
    <t>VICTOR MANUEL CASTAÑEDA REGALADO</t>
  </si>
  <si>
    <t>NATALIA CASTILLO VASQUEZ</t>
  </si>
  <si>
    <t>DANIEL CARRILLO SALDAÑA</t>
  </si>
  <si>
    <t>RUBI ESMERALDA RIVERA COLLINS</t>
  </si>
  <si>
    <t>YOSELIN DANITH NAVA GUTIERREZ</t>
  </si>
  <si>
    <t>ARMANDO PEREZ GARCIA</t>
  </si>
  <si>
    <t>KEVIN ARTURO MONTOYA LOPEZ</t>
  </si>
  <si>
    <t>AMERICA ROCIO VEGA AYALA</t>
  </si>
  <si>
    <t>ANDREI MICHEL LOPEZ VALLE</t>
  </si>
  <si>
    <t>MARCOS MANUEL DE JESUS NUÑEZ MORENO</t>
  </si>
  <si>
    <t>JOSE LUIS PEREZ TRIANO</t>
  </si>
  <si>
    <t>MARIO ALEJANDRO PEREZ TRIANO</t>
  </si>
  <si>
    <t>FRANCISCO DERAK PASCUAL NAVARRO</t>
  </si>
  <si>
    <t>MELISSA ROMERO LEYVA</t>
  </si>
  <si>
    <t>CESAR SEBASTIAN NORIEGA GOMEZ</t>
  </si>
  <si>
    <t>JESICA YESENIA SALAS MARES</t>
  </si>
  <si>
    <t>CESAR MOLINAR HERNANDEZ</t>
  </si>
  <si>
    <t>PEDRO DE LA CRUZ FLORES</t>
  </si>
  <si>
    <t>NAYDELY ROCIO BASTIDAS VARGAS</t>
  </si>
  <si>
    <t>CAROLINA GONZALEZ FONSECA</t>
  </si>
  <si>
    <t>MARIA GRISEL RIVERA MIRANDA</t>
  </si>
  <si>
    <t xml:space="preserve">RUBY CUEN </t>
  </si>
  <si>
    <t>MARIA DEL ROSARIO RIVERA JIMENEZ</t>
  </si>
  <si>
    <t>JUAN PABLO SAINZ LEYVA</t>
  </si>
  <si>
    <t>FIDEL RUIZ SOTO</t>
  </si>
  <si>
    <t>SERGIO GUTIERREZ DURAN</t>
  </si>
  <si>
    <t>CRISTIAN EFREN DE LA CRUZ BAEZ</t>
  </si>
  <si>
    <t>VICTOR MANUEL CRUZ ADAME</t>
  </si>
  <si>
    <t>ANTONIA GARCIA CASTAÑEDA</t>
  </si>
  <si>
    <t>ABIGAIL MONTAÑO MONTOYA</t>
  </si>
  <si>
    <t>LAZARO GABRIEL LOPEZ OCHOA</t>
  </si>
  <si>
    <t>VIANEY LOPEZ CONTRERAS</t>
  </si>
  <si>
    <t>ANGELA MARIA JIMENEZ RIVERA</t>
  </si>
  <si>
    <t>SEVERO CARPOFORO CASTILLO MUÑOZ</t>
  </si>
  <si>
    <t>EDWIN IVAN MARTINEZ ORANTE</t>
  </si>
  <si>
    <t>EDWYN SAUL HERNANDEZ ORTIZ</t>
  </si>
  <si>
    <t>DAZAETH RIVERA GERMAN</t>
  </si>
  <si>
    <t>JANNETH ALICIA VALENZUELA RIOS</t>
  </si>
  <si>
    <t>NICOLE MONSERRAT ROMERO GUEVARA</t>
  </si>
  <si>
    <t>JADE ALEJANDRA TIZNADO ANAYA</t>
  </si>
  <si>
    <t>OLGA LETICIA SANCHEZ SOTO</t>
  </si>
  <si>
    <t>PAULINA SOLET BELTRAN CASTRO</t>
  </si>
  <si>
    <t xml:space="preserve">JUANA LORA </t>
  </si>
  <si>
    <t>AMERICA SARAI MENDOZA VALLE</t>
  </si>
  <si>
    <t>ANGEL ALBERTO TONOPOMEA LOPEZ</t>
  </si>
  <si>
    <t>AMADO SALVADOR BENITEZ SILVA</t>
  </si>
  <si>
    <t>KURT ABDIEL NUÑO RESENDIZ</t>
  </si>
  <si>
    <t>ESVEYDI ESTEFANIA BARRANCAS GARIBO</t>
  </si>
  <si>
    <t>El presente inventario ampara la cantidad de 1087 , expedientes de los año  2025</t>
  </si>
  <si>
    <t>2S  EDUCACION PARA ADULTOS ( ALFABETIZACION, PRIMARIA Y SECUNDARIA)</t>
  </si>
  <si>
    <t>COORDINACION DE ZONA 02</t>
  </si>
  <si>
    <t>112 /2025</t>
  </si>
  <si>
    <t>INEA.2S.6.112_2025</t>
  </si>
  <si>
    <t>HERNANDEZ VAZQUEZ LUIS MANUEL</t>
  </si>
  <si>
    <t>113 /2025</t>
  </si>
  <si>
    <t>INEA.2S.6.113_2025</t>
  </si>
  <si>
    <t>LEDESMA CASTRO JOSE ALEJANDRO</t>
  </si>
  <si>
    <t>114 /2025</t>
  </si>
  <si>
    <t>INEA.2S.6.114_2025</t>
  </si>
  <si>
    <t>BRIBIESCA GOMEZ GUILLERMO</t>
  </si>
  <si>
    <t>115/2025</t>
  </si>
  <si>
    <t>INEA.2S.6.115_2025</t>
  </si>
  <si>
    <t>BRIBIESCA RODRIGUEZ JONATHAN JESUS</t>
  </si>
  <si>
    <t>116 /2025</t>
  </si>
  <si>
    <t>INEA.2S.6.116_2025</t>
  </si>
  <si>
    <t>GARCIA BUENO SAUL</t>
  </si>
  <si>
    <t>19/10/2025</t>
  </si>
  <si>
    <t>117 /2025</t>
  </si>
  <si>
    <t>INEA.2S.6.117_2025</t>
  </si>
  <si>
    <t>TIZCAREÑO ARREDONDO YEREMIAS EDVER</t>
  </si>
  <si>
    <t>118 /2025</t>
  </si>
  <si>
    <t>INEA.2S.6.118_2025</t>
  </si>
  <si>
    <t>ARREDONDO CRUZ ALEJANDRINA</t>
  </si>
  <si>
    <t>El presente inventario ampara la cantidad de 118 expedientes, de los años  2025.</t>
  </si>
  <si>
    <t>COORDINACION DE ZONA 03</t>
  </si>
  <si>
    <t>HERNANDEZ</t>
  </si>
  <si>
    <t>PEREZ</t>
  </si>
  <si>
    <t>GARCIA</t>
  </si>
  <si>
    <t>SALDAÑA</t>
  </si>
  <si>
    <t>GOMEZ</t>
  </si>
  <si>
    <t>JUAREZ</t>
  </si>
  <si>
    <t>DIAZ</t>
  </si>
  <si>
    <t>JOSE LUIS</t>
  </si>
  <si>
    <t>LOPEZ</t>
  </si>
  <si>
    <t>RODRIGUEZ</t>
  </si>
  <si>
    <t>GONZALEZ</t>
  </si>
  <si>
    <t>MUÑOZ</t>
  </si>
  <si>
    <t>CHAVEZ</t>
  </si>
  <si>
    <t>MORENO</t>
  </si>
  <si>
    <t>CARRILLO</t>
  </si>
  <si>
    <t>REYES</t>
  </si>
  <si>
    <t>GERARDO</t>
  </si>
  <si>
    <t>ESTRADA</t>
  </si>
  <si>
    <t>PADILLA</t>
  </si>
  <si>
    <t>AGUIRRE</t>
  </si>
  <si>
    <t>SANTOS</t>
  </si>
  <si>
    <t>CRUZ</t>
  </si>
  <si>
    <t>ZAVALA</t>
  </si>
  <si>
    <t>LUIS</t>
  </si>
  <si>
    <t>MENDOZA</t>
  </si>
  <si>
    <t>ALVAREZ</t>
  </si>
  <si>
    <t>OCHOA</t>
  </si>
  <si>
    <t>RAMOS</t>
  </si>
  <si>
    <t>JONATHAN</t>
  </si>
  <si>
    <t>GUADALUPE</t>
  </si>
  <si>
    <t>AARON ENRIQUE</t>
  </si>
  <si>
    <t>LAZCANO</t>
  </si>
  <si>
    <t>VAZQUEZ</t>
  </si>
  <si>
    <t>MACIEL</t>
  </si>
  <si>
    <t>MARTINEZ</t>
  </si>
  <si>
    <t>RAMIREZ</t>
  </si>
  <si>
    <t>AVILA</t>
  </si>
  <si>
    <t>MANUEL</t>
  </si>
  <si>
    <t>MIGUEL</t>
  </si>
  <si>
    <t>FIGUEROA</t>
  </si>
  <si>
    <t>FABIOLA</t>
  </si>
  <si>
    <t>CORTES</t>
  </si>
  <si>
    <t>AGUILERA</t>
  </si>
  <si>
    <t>VEGA</t>
  </si>
  <si>
    <t>ERNESTO</t>
  </si>
  <si>
    <t>CARLOS</t>
  </si>
  <si>
    <t>TORRES</t>
  </si>
  <si>
    <t>JORGE</t>
  </si>
  <si>
    <t>TRINIDAD</t>
  </si>
  <si>
    <t>ZARAGOZA</t>
  </si>
  <si>
    <t>ERIKA</t>
  </si>
  <si>
    <t/>
  </si>
  <si>
    <t>ROMERO</t>
  </si>
  <si>
    <t>AGUILAR</t>
  </si>
  <si>
    <t>EDUARDO</t>
  </si>
  <si>
    <t>RIZO</t>
  </si>
  <si>
    <t>ALVARADO</t>
  </si>
  <si>
    <t>ANGEL</t>
  </si>
  <si>
    <t>CERVANTES</t>
  </si>
  <si>
    <t>MEDINA</t>
  </si>
  <si>
    <t>LEON</t>
  </si>
  <si>
    <t>ALEJANDRA</t>
  </si>
  <si>
    <t>MEZA</t>
  </si>
  <si>
    <t>ORTEGA</t>
  </si>
  <si>
    <t>MORALES</t>
  </si>
  <si>
    <t>RUIZ</t>
  </si>
  <si>
    <t>AMEZCUA</t>
  </si>
  <si>
    <t>ESPINOZA</t>
  </si>
  <si>
    <t>VALLE</t>
  </si>
  <si>
    <t>ROJO</t>
  </si>
  <si>
    <t>CASTRO</t>
  </si>
  <si>
    <t>MORA</t>
  </si>
  <si>
    <t>333/2025</t>
  </si>
  <si>
    <t>INEA.2S.6.333_2025</t>
  </si>
  <si>
    <t>PICENO</t>
  </si>
  <si>
    <t>EUGENIO</t>
  </si>
  <si>
    <t>334/2025</t>
  </si>
  <si>
    <t>INEA.2S.6.334_2025</t>
  </si>
  <si>
    <t>VALENZUELA</t>
  </si>
  <si>
    <t>NORIEGA</t>
  </si>
  <si>
    <t>MAIRELY</t>
  </si>
  <si>
    <t>335/2025</t>
  </si>
  <si>
    <t>INEA.2S.6.335_2025</t>
  </si>
  <si>
    <t>BENITEZ</t>
  </si>
  <si>
    <t>MARIA MIREYA</t>
  </si>
  <si>
    <t>336/2025</t>
  </si>
  <si>
    <t>INEA.2S.6.336_2025</t>
  </si>
  <si>
    <t>337/2025</t>
  </si>
  <si>
    <t>INEA.2S.6.337_2025</t>
  </si>
  <si>
    <t>ELIZALDE</t>
  </si>
  <si>
    <t>MARIA FERNANDA</t>
  </si>
  <si>
    <t>338/2025</t>
  </si>
  <si>
    <t>INEA.2S.6.338_2025</t>
  </si>
  <si>
    <t>CELAYA</t>
  </si>
  <si>
    <t>CASILLAS</t>
  </si>
  <si>
    <t>AYMAR JAZMIN</t>
  </si>
  <si>
    <t>339/2025</t>
  </si>
  <si>
    <t>INEA.2S.6.339_2025</t>
  </si>
  <si>
    <t>ANA MARIA</t>
  </si>
  <si>
    <t>340/2025</t>
  </si>
  <si>
    <t>INEA.2S.6.340_2025</t>
  </si>
  <si>
    <t>El presente inventario ampara la cantidad de 340  expedientes, de los años  2025.</t>
  </si>
  <si>
    <t>COORDINACION DE ZONA 04</t>
  </si>
  <si>
    <t>Descripcion del asunto del Expediente</t>
  </si>
  <si>
    <t>ORTIZ</t>
  </si>
  <si>
    <t>ALVARO</t>
  </si>
  <si>
    <t>IBARRA</t>
  </si>
  <si>
    <t>BARRERA</t>
  </si>
  <si>
    <t>LEYVA</t>
  </si>
  <si>
    <t>CASTILLO</t>
  </si>
  <si>
    <t>ALFREDO</t>
  </si>
  <si>
    <t>ROJAS</t>
  </si>
  <si>
    <t>ROMAN</t>
  </si>
  <si>
    <t>SIERRA</t>
  </si>
  <si>
    <t>RIVAS</t>
  </si>
  <si>
    <t>JOSE ALBERTO</t>
  </si>
  <si>
    <t>ALBARRAN</t>
  </si>
  <si>
    <t>MARGARITA</t>
  </si>
  <si>
    <t>MARTIN</t>
  </si>
  <si>
    <t>EMMANUEL</t>
  </si>
  <si>
    <t>MENDEZ</t>
  </si>
  <si>
    <t>MENDIOLA</t>
  </si>
  <si>
    <t>JULIO CESAR</t>
  </si>
  <si>
    <t>CARRERA</t>
  </si>
  <si>
    <t>CHRISTIAN IVAN</t>
  </si>
  <si>
    <t>CAMPOS</t>
  </si>
  <si>
    <t>SILVA</t>
  </si>
  <si>
    <t>ISLAS</t>
  </si>
  <si>
    <t>MARIN</t>
  </si>
  <si>
    <t>ISAIAS</t>
  </si>
  <si>
    <t>RANGEL</t>
  </si>
  <si>
    <t>VICTOR</t>
  </si>
  <si>
    <t>CABALLERO</t>
  </si>
  <si>
    <t>DE LUNA</t>
  </si>
  <si>
    <t>JOSE MANUEL</t>
  </si>
  <si>
    <t>LUGO</t>
  </si>
  <si>
    <t>478/2025</t>
  </si>
  <si>
    <t>INEA.2S.6.478_2025</t>
  </si>
  <si>
    <t>479/2025</t>
  </si>
  <si>
    <t>INEA.2S.6.479_2025</t>
  </si>
  <si>
    <t>480/2025</t>
  </si>
  <si>
    <t>INEA.2S.6.480_2025</t>
  </si>
  <si>
    <t>ROSARIO</t>
  </si>
  <si>
    <t>481/2025</t>
  </si>
  <si>
    <t>INEA.2S.6.481_2025</t>
  </si>
  <si>
    <t>482/2025</t>
  </si>
  <si>
    <t>INEA.2S.6.482_2025</t>
  </si>
  <si>
    <t>483/2025</t>
  </si>
  <si>
    <t>INEA.2S.6.483_2025</t>
  </si>
  <si>
    <t>484/2025</t>
  </si>
  <si>
    <t>INEA.2S.6.484_2025</t>
  </si>
  <si>
    <t>485/2025</t>
  </si>
  <si>
    <t>INEA.2S.6.485_2025</t>
  </si>
  <si>
    <t>486/2025</t>
  </si>
  <si>
    <t>INEA.2S.6.486_2025</t>
  </si>
  <si>
    <t>487/2025</t>
  </si>
  <si>
    <t>INEA.2S.6.487_2025</t>
  </si>
  <si>
    <t>488/2025</t>
  </si>
  <si>
    <t>INEA.2S.6.488_2025</t>
  </si>
  <si>
    <t>489/2025</t>
  </si>
  <si>
    <t>INEA.2S.6.489_2025</t>
  </si>
  <si>
    <t>490/2025</t>
  </si>
  <si>
    <t>INEA.2S.6.490_2025</t>
  </si>
  <si>
    <t>491/2025</t>
  </si>
  <si>
    <t>INEA.2S.6.491_2025</t>
  </si>
  <si>
    <t>492/2025</t>
  </si>
  <si>
    <t>INEA.2S.6.492_2025</t>
  </si>
  <si>
    <t>493/2025</t>
  </si>
  <si>
    <t>INEA.2S.6.493_2025</t>
  </si>
  <si>
    <t>494/2025</t>
  </si>
  <si>
    <t>INEA.2S.6.494_2025</t>
  </si>
  <si>
    <t>495/2025</t>
  </si>
  <si>
    <t>INEA.2S.6.495_2025</t>
  </si>
  <si>
    <t>496/2025</t>
  </si>
  <si>
    <t>INEA.2S.6.496_2025</t>
  </si>
  <si>
    <t>497/2025</t>
  </si>
  <si>
    <t>INEA.2S.6.497_2025</t>
  </si>
  <si>
    <t>FRANCISCO JAVIER</t>
  </si>
  <si>
    <t>498/2025</t>
  </si>
  <si>
    <t>INEA.2S.6.498_2025</t>
  </si>
  <si>
    <t>499/2025</t>
  </si>
  <si>
    <t>INEA.2S.6.499_2025</t>
  </si>
  <si>
    <t>500/2025</t>
  </si>
  <si>
    <t>INEA.2S.6.500_2025</t>
  </si>
  <si>
    <t>501/2025</t>
  </si>
  <si>
    <t>INEA.2S.6.501_2025</t>
  </si>
  <si>
    <t>502/2025</t>
  </si>
  <si>
    <t>INEA.2S.6.502_2025</t>
  </si>
  <si>
    <t>503/2025</t>
  </si>
  <si>
    <t>INEA.2S.6.503_2025</t>
  </si>
  <si>
    <t>504/2025</t>
  </si>
  <si>
    <t>INEA.2S.6.504_2025</t>
  </si>
  <si>
    <t>505/2025</t>
  </si>
  <si>
    <t>INEA.2S.6.505_2025</t>
  </si>
  <si>
    <t>506/2025</t>
  </si>
  <si>
    <t>INEA.2S.6.506_2025</t>
  </si>
  <si>
    <t>507/2025</t>
  </si>
  <si>
    <t>INEA.2S.6.507_2025</t>
  </si>
  <si>
    <t>508/2025</t>
  </si>
  <si>
    <t>INEA.2S.6.508_2025</t>
  </si>
  <si>
    <t>509/2025</t>
  </si>
  <si>
    <t>INEA.2S.6.509_2025</t>
  </si>
  <si>
    <t>510/2025</t>
  </si>
  <si>
    <t>INEA.2S.6.510_2025</t>
  </si>
  <si>
    <t>511/2025</t>
  </si>
  <si>
    <t>INEA.2S.6.511_2025</t>
  </si>
  <si>
    <t>CAROPRESI</t>
  </si>
  <si>
    <t>NAYELI</t>
  </si>
  <si>
    <t>CAROPRESI GONZALEZ NAYELI</t>
  </si>
  <si>
    <t>512/2025</t>
  </si>
  <si>
    <t>INEA.2S.6.512_2025</t>
  </si>
  <si>
    <t>DAYANA</t>
  </si>
  <si>
    <t>LOPEZ RAMOS DAYANA</t>
  </si>
  <si>
    <t>513/2025</t>
  </si>
  <si>
    <t>INEA.2S.6.513_2025</t>
  </si>
  <si>
    <t>LUIS OSVALDO</t>
  </si>
  <si>
    <t>MENDEZ GONZALEZ LUIS OSVALDO</t>
  </si>
  <si>
    <t>514/2025</t>
  </si>
  <si>
    <t>INEA.2S.6.514_2025</t>
  </si>
  <si>
    <t>FERNANDA MABEL</t>
  </si>
  <si>
    <t>RAMIREZ ALBARRAN FERNANDA MABEL</t>
  </si>
  <si>
    <t>515/2025</t>
  </si>
  <si>
    <t>INEA.2S.6.515_2025</t>
  </si>
  <si>
    <t>AILIN DAYAN</t>
  </si>
  <si>
    <t>ROJAS GONZALEZ AILIN DAYAN</t>
  </si>
  <si>
    <t>516/2025</t>
  </si>
  <si>
    <t>INEA.2S.6.516_2025</t>
  </si>
  <si>
    <t>BRENDA CECILIA</t>
  </si>
  <si>
    <t>SANTOS FLORES BRENDA CECILIA</t>
  </si>
  <si>
    <t>517/2025</t>
  </si>
  <si>
    <t>INEA.2S.6.517_2025</t>
  </si>
  <si>
    <t>ZAMUDIO</t>
  </si>
  <si>
    <t>MORONES</t>
  </si>
  <si>
    <t>ESTEFANIA MARIA</t>
  </si>
  <si>
    <t>ZAMUDIO MORONES ESTEFANIA MARIA</t>
  </si>
  <si>
    <t>518/2025</t>
  </si>
  <si>
    <t>INEA.2S.6.518_2025</t>
  </si>
  <si>
    <t>CALVARIO</t>
  </si>
  <si>
    <t>KAREN NAOMY</t>
  </si>
  <si>
    <t>CALVARIO HERNANDEZ KAREN NAOMY</t>
  </si>
  <si>
    <t>519/2025</t>
  </si>
  <si>
    <t>INEA.2S.6.519_2025</t>
  </si>
  <si>
    <t>MONTIEL</t>
  </si>
  <si>
    <t>TECAN</t>
  </si>
  <si>
    <t>JUAN ROGELIO</t>
  </si>
  <si>
    <t>MONTIEL TECAN JUAN ROGELIO</t>
  </si>
  <si>
    <t>520/2025</t>
  </si>
  <si>
    <t>INEA.2S.6.520_2025</t>
  </si>
  <si>
    <t>LYDIA</t>
  </si>
  <si>
    <t>ROMERO ISLAS LYDIA</t>
  </si>
  <si>
    <t>521/2025</t>
  </si>
  <si>
    <t>INEA.2S.6.521_2025</t>
  </si>
  <si>
    <t>CAMPOS CASTILLO EMMANUEL</t>
  </si>
  <si>
    <t>522/2025</t>
  </si>
  <si>
    <t>INEA.2S.6.522_2025</t>
  </si>
  <si>
    <t>PLASCENCIA</t>
  </si>
  <si>
    <t>BRUNO EMILIANO</t>
  </si>
  <si>
    <t>AGUILAR PLASCENCIA BRUNO EMILIANO</t>
  </si>
  <si>
    <t>523/2025</t>
  </si>
  <si>
    <t>INEA.2S.6.523_2025</t>
  </si>
  <si>
    <t>AISPURO</t>
  </si>
  <si>
    <t>ATIENZO</t>
  </si>
  <si>
    <t>MISSAEL</t>
  </si>
  <si>
    <t>AISPURO ATIENZO MISSAEL</t>
  </si>
  <si>
    <t>524/2025</t>
  </si>
  <si>
    <t>INEA.2S.6.524_2025</t>
  </si>
  <si>
    <t>525/2025</t>
  </si>
  <si>
    <t>INEA.2S.6.525_2025</t>
  </si>
  <si>
    <t>CESAR ENRIQUE</t>
  </si>
  <si>
    <t>BARRERA OCHOA CESAR ENRIQUE</t>
  </si>
  <si>
    <t>526/2025</t>
  </si>
  <si>
    <t>INEA.2S.6.526_2025</t>
  </si>
  <si>
    <t>JOEL ALEJANDRO</t>
  </si>
  <si>
    <t>FIGUEROA VALENZUELA JOEL ALEJANDRO</t>
  </si>
  <si>
    <t>527/2025</t>
  </si>
  <si>
    <t>INEA.2S.6.527_2025</t>
  </si>
  <si>
    <t>MAXIMO JAVIER</t>
  </si>
  <si>
    <t>GARCIA SANTOS MAXIMO JAVIER</t>
  </si>
  <si>
    <t>528/2025</t>
  </si>
  <si>
    <t>INEA.2S.6.528_2025</t>
  </si>
  <si>
    <t>GONZALEZ VALLE ALVARO</t>
  </si>
  <si>
    <t>529/2025</t>
  </si>
  <si>
    <t>INEA.2S.6.529_2025</t>
  </si>
  <si>
    <t>MONDRAGON</t>
  </si>
  <si>
    <t>MONDRAGON SILVA GERARDO</t>
  </si>
  <si>
    <t>530/2025</t>
  </si>
  <si>
    <t>INEA.2S.6.530_2025</t>
  </si>
  <si>
    <t>OLIVA</t>
  </si>
  <si>
    <t>MORALES OLIVA CARLOS</t>
  </si>
  <si>
    <t>531/2025</t>
  </si>
  <si>
    <t>INEA.2S.6.531_2025</t>
  </si>
  <si>
    <t>JOSE DE JESUS</t>
  </si>
  <si>
    <t>RAMIREZ IBARRA JOSE DE JESUS</t>
  </si>
  <si>
    <t>532/2025</t>
  </si>
  <si>
    <t>INEA.2S.6.532_2025</t>
  </si>
  <si>
    <t>REBELES</t>
  </si>
  <si>
    <t>MANUEL ALBERTO</t>
  </si>
  <si>
    <t>REBELES MORONES MANUEL ALBERTO</t>
  </si>
  <si>
    <t>533/2025</t>
  </si>
  <si>
    <t>INEA.2S.6.533_2025</t>
  </si>
  <si>
    <t>REYES ESPINOZA JULIO CESAR</t>
  </si>
  <si>
    <t>534/2025</t>
  </si>
  <si>
    <t>INEA.2S.6.534_2025</t>
  </si>
  <si>
    <t>CESAR CRISTIAN</t>
  </si>
  <si>
    <t>RIVAS GONZALEZ CESAR CRISTIAN</t>
  </si>
  <si>
    <t>535/2025</t>
  </si>
  <si>
    <t>INEA.2S.6.535_2025</t>
  </si>
  <si>
    <t>RODRIGUEZ MORENO VICTOR</t>
  </si>
  <si>
    <t>536/2025</t>
  </si>
  <si>
    <t>INEA.2S.6.536_2025</t>
  </si>
  <si>
    <t>TORRENTERA</t>
  </si>
  <si>
    <t>LOERA</t>
  </si>
  <si>
    <t>JELLMAN KADEF</t>
  </si>
  <si>
    <t>TORRENTERA LOERA JELLMAN KADEF</t>
  </si>
  <si>
    <t>537/2025</t>
  </si>
  <si>
    <t>INEA.2S.6.537_2025</t>
  </si>
  <si>
    <t>VALDOVINOS</t>
  </si>
  <si>
    <t>VALDOVINOS CAMPOS ALFREDO</t>
  </si>
  <si>
    <t>538/2025</t>
  </si>
  <si>
    <t>INEA.2S.6.538_2025</t>
  </si>
  <si>
    <t>LEISE IVANA</t>
  </si>
  <si>
    <t>CABALLERO HERNANDEZ LEISE IVANA</t>
  </si>
  <si>
    <t>539/2025</t>
  </si>
  <si>
    <t>INEA.2S.6.539_2025</t>
  </si>
  <si>
    <t>SIFUENTES</t>
  </si>
  <si>
    <t>MARIO ALEJANDRO</t>
  </si>
  <si>
    <t>AMEZCUA SIFUENTES MARIO ALEJANDRO</t>
  </si>
  <si>
    <t>540/2025</t>
  </si>
  <si>
    <t>INEA.2S.6.540_2025</t>
  </si>
  <si>
    <t>PRISCILA EUNICE</t>
  </si>
  <si>
    <t>GONZALEZ AVILA PRISCILA EUNICE</t>
  </si>
  <si>
    <t>541/2025</t>
  </si>
  <si>
    <t>INEA.2S.6.541_2025</t>
  </si>
  <si>
    <t>AVIÑA</t>
  </si>
  <si>
    <t>CESAR OMAR</t>
  </si>
  <si>
    <t>RODRIGUEZ AVIÑA CESAR OMAR</t>
  </si>
  <si>
    <t>El presente inventario ampara la cantidad de  541 expedientes, de los años  2025.</t>
  </si>
  <si>
    <t xml:space="preserve">2S EDUCACION PARA ADULTOS  ALFABETIZACION, PRIMARIA Y SECUNDARIA </t>
  </si>
  <si>
    <t>COORDINACION DE ZONA 05 TIJUANA URBANO PONIENTE</t>
  </si>
  <si>
    <t>2S.6 REGISTRO DE INSCRIPCION DE LA PERSONA EDUCANDA</t>
  </si>
  <si>
    <t xml:space="preserve"> EXPEDIENTE CORRESPONDIENTE  AL EJERCICO 2025.</t>
  </si>
  <si>
    <t>PARTIDA LOZANO JORGE</t>
  </si>
  <si>
    <t>GOMEZ CASTELAN GUADALUPE</t>
  </si>
  <si>
    <t>CASTELLANOS HERNANDEZ GUADALUPE</t>
  </si>
  <si>
    <t>RODRIGUEZ REYES JOSE JAVIER</t>
  </si>
  <si>
    <t>CRUZ SEPULVEDA ADOLFO</t>
  </si>
  <si>
    <t>PINACHO NUCAMENDI LUIS ARTURO</t>
  </si>
  <si>
    <t>GONZALEZ GUZMAN BENITO</t>
  </si>
  <si>
    <t>TELLEZ SANDOVAL EDUARDO</t>
  </si>
  <si>
    <t>ROJAS RIVERA MIGUEL ANGEL</t>
  </si>
  <si>
    <t>GASPAR GUERRERO RAQUEL</t>
  </si>
  <si>
    <t>MORALES CHAVEZ GUADALUPE</t>
  </si>
  <si>
    <t>MARTINEZ AGUAS KRISTO DANTE</t>
  </si>
  <si>
    <t>RODRIGUEZ GOMEZ EMILIO</t>
  </si>
  <si>
    <t>MERINO MARTINEZ MODESTO</t>
  </si>
  <si>
    <t>CORDOVA AMPARO ANGEL RAUL</t>
  </si>
  <si>
    <t>MARTINEZ MENDIOLA HEIDY LIZBETH</t>
  </si>
  <si>
    <t>ALVARADO HERNANDEZ ABRIL GUADALUPE</t>
  </si>
  <si>
    <t>CASILLAS RODRIGUEZ JOEL</t>
  </si>
  <si>
    <t>AVILES ZAMORA ANA MARIA</t>
  </si>
  <si>
    <t>LOZA  ALLISSON MARGARITA</t>
  </si>
  <si>
    <t>SILVA RANGEL DANIEL</t>
  </si>
  <si>
    <t>LIRA SANCHEZ HERIBERTO</t>
  </si>
  <si>
    <t>MARTINEZ ENCINES JOSE ANTONIO</t>
  </si>
  <si>
    <t>GARCIA GONZALEZ RAMIRO</t>
  </si>
  <si>
    <t>MORALES MAYA CORINA</t>
  </si>
  <si>
    <t>ALONZO DE LA CRUZ JAIME</t>
  </si>
  <si>
    <t>LOPEZ FUENTES DANIELA ELIZABETH</t>
  </si>
  <si>
    <t>MARTINEZ FLORES JUAN MANUEL</t>
  </si>
  <si>
    <t>LARA RODRIGUEZ ARISTEO</t>
  </si>
  <si>
    <t>BALBUENA VALLE PAULINO SILVINO</t>
  </si>
  <si>
    <t>LOPEZ VELARDE RUBEN ENRIQUE</t>
  </si>
  <si>
    <t>SANDEZ RAMIREZ PATRICIA ESMERALDA</t>
  </si>
  <si>
    <t>MARROQUIN LOPEZ CINTHYA JULISSA</t>
  </si>
  <si>
    <t>VERDUZCO MILLAN ALEXA SOPHIE</t>
  </si>
  <si>
    <t>ARREOLA SANCHEZ GAEL ADRIAN</t>
  </si>
  <si>
    <t>SALAS VELAZQUEZ FERNANDA ROAMI</t>
  </si>
  <si>
    <t>VAZQUEZ AGUILAR ANTONIO</t>
  </si>
  <si>
    <t>GASPAR GUERRERO ALMA GRISELDA</t>
  </si>
  <si>
    <t>ZAMORA PEREZ MARGARITO</t>
  </si>
  <si>
    <t>JIMENEZ CARDENAS JOSE</t>
  </si>
  <si>
    <t>VAZQUEZ CALVILLO MANUEL</t>
  </si>
  <si>
    <t>ALVAREZ CHAVEZ CESAR ALEXANDER</t>
  </si>
  <si>
    <t>CHONTAL MENDIOLA KIMBERLY JANETH</t>
  </si>
  <si>
    <t>SIGAS JIMENEZ FRANK</t>
  </si>
  <si>
    <t>OROZCO GUZMAN MARTIN</t>
  </si>
  <si>
    <t>CASTILLO ROMERO KARLA ADRIANA</t>
  </si>
  <si>
    <t>TALLY ARGUETA LILIANA PATRICIA</t>
  </si>
  <si>
    <t>GONZALEZ RIVERA JAIME</t>
  </si>
  <si>
    <t>MENDIOLA ORTEGA REYNA</t>
  </si>
  <si>
    <t>GONZALEZ AGUILAR WILLIAM</t>
  </si>
  <si>
    <t>NARANJO TRUJILLO XIMENA MONSERRATH</t>
  </si>
  <si>
    <t>DIEUDONNE  DARLINE</t>
  </si>
  <si>
    <t>TOLENTINO SANTIAGO ANABEL</t>
  </si>
  <si>
    <t>CARDOSO SOTELO ROXANA AYLIN</t>
  </si>
  <si>
    <t>CARDOSO SOTELO ALICIA</t>
  </si>
  <si>
    <t>GAMBOA PADILLA RUBI</t>
  </si>
  <si>
    <t>SAUCEDA GOMEZ KEILA SAMANTHA</t>
  </si>
  <si>
    <t>HERNANDEZ HERNANDEZ KEVIN YANDELL</t>
  </si>
  <si>
    <t>LUNA MENDEZ BENITO</t>
  </si>
  <si>
    <t>RAMOS CENTENO HERIBERTO</t>
  </si>
  <si>
    <t>VERDIN ARIAS ELVIRA</t>
  </si>
  <si>
    <t>ORTEGA RIVERA MARLONE</t>
  </si>
  <si>
    <t>SANCHEZ BAEZ ARTURO</t>
  </si>
  <si>
    <t>ANGUIANO REYES KENIA ANELI</t>
  </si>
  <si>
    <t>542/2025</t>
  </si>
  <si>
    <t>INEA.2S.6.542_2025</t>
  </si>
  <si>
    <t>HERNANDEZ RAMIREZ ROMINNA</t>
  </si>
  <si>
    <t>543/2025</t>
  </si>
  <si>
    <t>INEA.2S.6.543_2025</t>
  </si>
  <si>
    <t>VILLANUEVA ANGUIANO GABRIELA GUADALUPE</t>
  </si>
  <si>
    <t>544/2025</t>
  </si>
  <si>
    <t>INEA.2S.6.544_2025</t>
  </si>
  <si>
    <t>ALCARAZ GUTIERREZ KASANDRA BELEN</t>
  </si>
  <si>
    <t>545/2025</t>
  </si>
  <si>
    <t>INEA.2S.6.545_2025</t>
  </si>
  <si>
    <t>SANTOS LIRA RONY</t>
  </si>
  <si>
    <t>546/2025</t>
  </si>
  <si>
    <t>INEA.2S.6.546_2025</t>
  </si>
  <si>
    <t>CABALLERO TREJO ANA DANIELA</t>
  </si>
  <si>
    <t>547/2025</t>
  </si>
  <si>
    <t>INEA.2S.6.547_2025</t>
  </si>
  <si>
    <t>LOUINE  DIEUSEL</t>
  </si>
  <si>
    <t>548/2025</t>
  </si>
  <si>
    <t>INEA.2S.6.548_2025</t>
  </si>
  <si>
    <t>CONTRERAS DAVALOS VERONICA</t>
  </si>
  <si>
    <t>549/2025</t>
  </si>
  <si>
    <t>INEA.2S.6.549_2025</t>
  </si>
  <si>
    <t>MIRANDA ALVARADO WILMER OMAR</t>
  </si>
  <si>
    <t>550/2025</t>
  </si>
  <si>
    <t>INEA.2S.6.550_2025</t>
  </si>
  <si>
    <t>HERRERA  MARISOL YAKELYN</t>
  </si>
  <si>
    <t>551/2025</t>
  </si>
  <si>
    <t>INEA.2S.6.551_2025</t>
  </si>
  <si>
    <t>MERCADO ALTAMIRANO CESAR FERNANDO</t>
  </si>
  <si>
    <t>552/2025</t>
  </si>
  <si>
    <t>INEA.2S.6.552_2025</t>
  </si>
  <si>
    <t>SALAZAR CRISANTO GILBERTO</t>
  </si>
  <si>
    <t>553/2025</t>
  </si>
  <si>
    <t>INEA.2S.6.553_2025</t>
  </si>
  <si>
    <t>LARA CAMBEROS LORENZA AURORA</t>
  </si>
  <si>
    <t>554/2025</t>
  </si>
  <si>
    <t>INEA.2S.6.554_2025</t>
  </si>
  <si>
    <t>VELAZQUEZ ROSAS JOSE JUAN</t>
  </si>
  <si>
    <t>555/2025</t>
  </si>
  <si>
    <t>INEA.2S.6.555_2025</t>
  </si>
  <si>
    <t>ORTIZ CORTES CELESTINO</t>
  </si>
  <si>
    <t>556/2025</t>
  </si>
  <si>
    <t>INEA.2S.6.556_2025</t>
  </si>
  <si>
    <t>DIAZ PADILLA JOSE</t>
  </si>
  <si>
    <t>557/2025</t>
  </si>
  <si>
    <t>INEA.2S.6.557_2025</t>
  </si>
  <si>
    <t>PAREDES CARRILLO GABRIEL</t>
  </si>
  <si>
    <t>558/2025</t>
  </si>
  <si>
    <t>INEA.2S.6.558_2025</t>
  </si>
  <si>
    <t>BENAVIDEZ LOYOLA HERMENEGILDO</t>
  </si>
  <si>
    <t>559/2025</t>
  </si>
  <si>
    <t>INEA.2S.6.559_2025</t>
  </si>
  <si>
    <t>RAZO SICAIROS CRISTIAN</t>
  </si>
  <si>
    <t>560/2025</t>
  </si>
  <si>
    <t>INEA.2S.6.560_2025</t>
  </si>
  <si>
    <t>MENDOZA VILLARRUEL NAIDELIN ESMERALDA</t>
  </si>
  <si>
    <t>561/2025</t>
  </si>
  <si>
    <t>INEA.2S.6.561_2025</t>
  </si>
  <si>
    <t>CRUZ ROSALDO CARMEN</t>
  </si>
  <si>
    <t>562/2025</t>
  </si>
  <si>
    <t>INEA.2S.6.562_2025</t>
  </si>
  <si>
    <t>SALAZAR CEBREROS JOSE MARIA</t>
  </si>
  <si>
    <t>563/2025</t>
  </si>
  <si>
    <t>INEA.2S.6.563_2025</t>
  </si>
  <si>
    <t>GARCIA BLANCAS MARINO</t>
  </si>
  <si>
    <t>564/2025</t>
  </si>
  <si>
    <t>INEA.2S.6.564_2025</t>
  </si>
  <si>
    <t>GONZALEZ GERVACIO ANICETO</t>
  </si>
  <si>
    <t>565/2025</t>
  </si>
  <si>
    <t>INEA.2S.6.565_2025</t>
  </si>
  <si>
    <t>MARTINEZ RESENDIZ MARIO ALBERTO</t>
  </si>
  <si>
    <t>566/2025</t>
  </si>
  <si>
    <t>INEA.2S.6.566_2025</t>
  </si>
  <si>
    <t>NERI RUVIO PAULA FERNANDA</t>
  </si>
  <si>
    <t>567/2025</t>
  </si>
  <si>
    <t>INEA.2S.6.567_2025</t>
  </si>
  <si>
    <t>FLORES GARCIA JOSE LUIS</t>
  </si>
  <si>
    <t>568/2025</t>
  </si>
  <si>
    <t>INEA.2S.6.568_2025</t>
  </si>
  <si>
    <t>NEGRETE SALAZAR ALMA ROSA</t>
  </si>
  <si>
    <t>569/2025</t>
  </si>
  <si>
    <t>INEA.2S.6.569_2025</t>
  </si>
  <si>
    <t>CABRERA CASTELLANOS ALFREDO ALEXIS</t>
  </si>
  <si>
    <t>570/2025</t>
  </si>
  <si>
    <t>INEA.2S.6.570_2025</t>
  </si>
  <si>
    <t>GONZALEZ VEGA JONATHAN ABDALLAN</t>
  </si>
  <si>
    <t>571/2025</t>
  </si>
  <si>
    <t>INEA.2S.6.571_2025</t>
  </si>
  <si>
    <t>MARTINEZ ROBLES LORENZO ROGELIO</t>
  </si>
  <si>
    <t>572/2025</t>
  </si>
  <si>
    <t>INEA.2S.6.572_2025</t>
  </si>
  <si>
    <t>FRANCO RODRIGUEZ SALVADOR</t>
  </si>
  <si>
    <t>573/2025</t>
  </si>
  <si>
    <t>INEA.2S.6.573_2025</t>
  </si>
  <si>
    <t>SOTO SANCHEZ ISMAEL</t>
  </si>
  <si>
    <t>574/2025</t>
  </si>
  <si>
    <t>INEA.2S.6.574_2025</t>
  </si>
  <si>
    <t>GONZALEZ ESCOBEDO JOSE SOCORRO</t>
  </si>
  <si>
    <t>575/2025</t>
  </si>
  <si>
    <t>INEA.2S.6.575_2025</t>
  </si>
  <si>
    <t>LOPEZ JIMENEZ MARIO DOMINGO</t>
  </si>
  <si>
    <t>576/2025</t>
  </si>
  <si>
    <t>INEA.2S.6.576_2025</t>
  </si>
  <si>
    <t>JUAREZ ARELLANO LUIS ALBERTO</t>
  </si>
  <si>
    <t>577/2025</t>
  </si>
  <si>
    <t>INEA.2S.6.577_2025</t>
  </si>
  <si>
    <t>MARQUEZ VILLEGAS MIGUEL ANGEL</t>
  </si>
  <si>
    <t>578/2025</t>
  </si>
  <si>
    <t>INEA.2S.6.578_2025</t>
  </si>
  <si>
    <t>EVARISTO GOMEZ ELISEO</t>
  </si>
  <si>
    <t>579/2025</t>
  </si>
  <si>
    <t>INEA.2S.6.579_2025</t>
  </si>
  <si>
    <t>RAMIREZ DE LA CRUZ JUAN MIGUEL</t>
  </si>
  <si>
    <t>580/2025</t>
  </si>
  <si>
    <t>INEA.2S.6.580_2025</t>
  </si>
  <si>
    <t>JIMENEZ FLORES ANTONIO</t>
  </si>
  <si>
    <t>581/2025</t>
  </si>
  <si>
    <t>INEA.2S.6.581_2025</t>
  </si>
  <si>
    <t>SEVERIANO VAZQUEZ DAMIAN</t>
  </si>
  <si>
    <t>582/2025</t>
  </si>
  <si>
    <t>INEA.2S.6.582_2025</t>
  </si>
  <si>
    <t>GARAY RIVAS RUBEN</t>
  </si>
  <si>
    <t>583/2025</t>
  </si>
  <si>
    <t>INEA.2S.6.583_2025</t>
  </si>
  <si>
    <t>REYES BERNABE GERARDO</t>
  </si>
  <si>
    <t>584/2025</t>
  </si>
  <si>
    <t>INEA.2S.6.584_2025</t>
  </si>
  <si>
    <t>HERNANDEZ AQUINO JESUS ALBERTO</t>
  </si>
  <si>
    <t>585/2025</t>
  </si>
  <si>
    <t>INEA.2S.6.585_2025</t>
  </si>
  <si>
    <t>PEÑUELAS ALGANDAR HECTOR</t>
  </si>
  <si>
    <t>586/2025</t>
  </si>
  <si>
    <t>INEA.2S.6.586_2025</t>
  </si>
  <si>
    <t>PRADO PEREZ ENRIQUE</t>
  </si>
  <si>
    <t>587/2025</t>
  </si>
  <si>
    <t>INEA.2S.6.587_2025</t>
  </si>
  <si>
    <t>PEREZ MAZARIEGOS SILVANO LEONEL</t>
  </si>
  <si>
    <t>588/2025</t>
  </si>
  <si>
    <t>INEA.2S.6.588_2025</t>
  </si>
  <si>
    <t>GALLEGOS CELESTINO JOSE MANUEL</t>
  </si>
  <si>
    <t>589/2025</t>
  </si>
  <si>
    <t>INEA.2S.6.589_2025</t>
  </si>
  <si>
    <t>TISCAREÑO GUERRERO CRISTIAN ANDRES</t>
  </si>
  <si>
    <t>590/2025</t>
  </si>
  <si>
    <t>INEA.2S.6.590_2025</t>
  </si>
  <si>
    <t>GONZALEZ MARTINEZ PAOLA</t>
  </si>
  <si>
    <t>591/2025</t>
  </si>
  <si>
    <t>INEA.2S.6.591_2025</t>
  </si>
  <si>
    <t>AMARAL MUNGUIA MONICA LILIANA</t>
  </si>
  <si>
    <t>592/2025</t>
  </si>
  <si>
    <t>INEA.2S.6.592_2025</t>
  </si>
  <si>
    <t>SOTO OCAÑA FRANCISCO</t>
  </si>
  <si>
    <t>593/2025</t>
  </si>
  <si>
    <t>INEA.2S.6.593_2025</t>
  </si>
  <si>
    <t>SANCHEZ DIAZ MARIA ALBANELIDA</t>
  </si>
  <si>
    <t>594/2025</t>
  </si>
  <si>
    <t>INEA.2S.6.594_2025</t>
  </si>
  <si>
    <t>BARROSO CAMARILLO MARIA LUCIA</t>
  </si>
  <si>
    <t>595/2025</t>
  </si>
  <si>
    <t>INEA.2S.6.595_2025</t>
  </si>
  <si>
    <t>AVELAR FLORES JEYSON IVAN</t>
  </si>
  <si>
    <t>596/2025</t>
  </si>
  <si>
    <t>INEA.2S.6.596_2025</t>
  </si>
  <si>
    <t>ROBLES RUIZ JOSE FRANCISCO</t>
  </si>
  <si>
    <t>597/2025</t>
  </si>
  <si>
    <t>INEA.2S.6.597_2025</t>
  </si>
  <si>
    <t>SALAS BLANCO JAVIER</t>
  </si>
  <si>
    <t>598/2025</t>
  </si>
  <si>
    <t>INEA.2S.6.598_2025</t>
  </si>
  <si>
    <t>PIÑA YAÑEZ DAVID</t>
  </si>
  <si>
    <t>599/2025</t>
  </si>
  <si>
    <t>INEA.2S.6.599_2025</t>
  </si>
  <si>
    <t>ORDUÑO VAZQUEZ MARIA FERNANDA</t>
  </si>
  <si>
    <t>600/2025</t>
  </si>
  <si>
    <t>INEA.2S.6.600_2025</t>
  </si>
  <si>
    <t>GARCIA CELAYA MIZETH GUADALUPE</t>
  </si>
  <si>
    <t>601/2025</t>
  </si>
  <si>
    <t>INEA.2S.6.601_2025</t>
  </si>
  <si>
    <t>DIAZ CRUZ EDUARDO</t>
  </si>
  <si>
    <t>602/2025</t>
  </si>
  <si>
    <t>INEA.2S.6.602_2025</t>
  </si>
  <si>
    <t>FLORES ROCHA JOSE URIEL</t>
  </si>
  <si>
    <t>603/2025</t>
  </si>
  <si>
    <t>INEA.2S.6.603_2025</t>
  </si>
  <si>
    <t>MENA AYALA ELEAZAR</t>
  </si>
  <si>
    <t>604/2025</t>
  </si>
  <si>
    <t>INEA.2S.6.604_2025</t>
  </si>
  <si>
    <t>ROJO GALINDO MARIA ELENA</t>
  </si>
  <si>
    <t>605/2025</t>
  </si>
  <si>
    <t>INEA.2S.6.605_2025</t>
  </si>
  <si>
    <t>ARCINIEGA RAYGOZA ANETTE GUADALUPE</t>
  </si>
  <si>
    <t>606/2025</t>
  </si>
  <si>
    <t>INEA.2S.6.606_2025</t>
  </si>
  <si>
    <t>GONZALEZ OLGUIN EVERARDO ALFONSO DE JESUS TERC</t>
  </si>
  <si>
    <t>607/2025</t>
  </si>
  <si>
    <t>INEA.2S.6.607_2025</t>
  </si>
  <si>
    <t>RAMOS GOMEZ ISIDORO</t>
  </si>
  <si>
    <t>608/2025</t>
  </si>
  <si>
    <t>INEA.2S.6.608_2025</t>
  </si>
  <si>
    <t>GAMBOA GRANADOS FERNANDA ROCIO</t>
  </si>
  <si>
    <t>609/2025</t>
  </si>
  <si>
    <t>INEA.2S.6.609_2025</t>
  </si>
  <si>
    <t>DELGADO GARANCOSKY MARLENE YADIRA</t>
  </si>
  <si>
    <t>610/2025</t>
  </si>
  <si>
    <t>INEA.2S.6.610_2025</t>
  </si>
  <si>
    <t>CASTRO FLORES ANDREA</t>
  </si>
  <si>
    <t>611/2025</t>
  </si>
  <si>
    <t>INEA.2S.6.611_2025</t>
  </si>
  <si>
    <t>SANTIZ VELASCO ANITA</t>
  </si>
  <si>
    <t>612/2025</t>
  </si>
  <si>
    <t>INEA.2S.6.612_2025</t>
  </si>
  <si>
    <t>VILLANUEVA ANGUIANO JADE YAMILET</t>
  </si>
  <si>
    <t>613/2025</t>
  </si>
  <si>
    <t>INEA.2S.6.613_2025</t>
  </si>
  <si>
    <t>El presente inventario ampara la cantidad de  613  expedientes, de los años  2025.</t>
  </si>
  <si>
    <t>2S EDUCACION PARA ADULTOS (ALFABETIZACIÓN, PRIMARIA Y SECUNDARIA)</t>
  </si>
  <si>
    <t>COORDINACION DE ZONA 06</t>
  </si>
  <si>
    <t>614/2025</t>
  </si>
  <si>
    <t>INEA.2S.6.614_2025</t>
  </si>
  <si>
    <t>615/2025</t>
  </si>
  <si>
    <t>INEA.2S.6.615_2025</t>
  </si>
  <si>
    <t>616/2025</t>
  </si>
  <si>
    <t>INEA.2S.6.616_2025</t>
  </si>
  <si>
    <t>617/2025</t>
  </si>
  <si>
    <t>INEA.2S.6.617_2015</t>
  </si>
  <si>
    <t>618/2025</t>
  </si>
  <si>
    <t>INEA.2S.6.618_2025</t>
  </si>
  <si>
    <t>619/2025</t>
  </si>
  <si>
    <t>INEA.2S.6.619_2015</t>
  </si>
  <si>
    <t>620/2025</t>
  </si>
  <si>
    <t>INEA.2S.6.620_2025</t>
  </si>
  <si>
    <t>621/2025</t>
  </si>
  <si>
    <t>INEA.2S.6.621_2025</t>
  </si>
  <si>
    <t>622/2025</t>
  </si>
  <si>
    <t>INEA.2S.6.622_2025</t>
  </si>
  <si>
    <t>623/2025</t>
  </si>
  <si>
    <t>INEA.2S.6.623_2025</t>
  </si>
  <si>
    <t>624/2025</t>
  </si>
  <si>
    <t>INEA.2S.6.624_2025</t>
  </si>
  <si>
    <t>625/2025</t>
  </si>
  <si>
    <t>INEA.2S.6.625_2025</t>
  </si>
  <si>
    <t>626/2025</t>
  </si>
  <si>
    <t>INEA.2S.6.626_2025</t>
  </si>
  <si>
    <t>627/2025</t>
  </si>
  <si>
    <t>INEA.2S.6.627_2025</t>
  </si>
  <si>
    <t>628/2025</t>
  </si>
  <si>
    <t>INEA.2S.6.628_2025</t>
  </si>
  <si>
    <t>629/2025</t>
  </si>
  <si>
    <t>INEA.2S.6.629_2025</t>
  </si>
  <si>
    <t>630/2025</t>
  </si>
  <si>
    <t>INEA.2S.6.630_2025</t>
  </si>
  <si>
    <t>631/2025</t>
  </si>
  <si>
    <t>INEA.2S.6.631_2025</t>
  </si>
  <si>
    <t>632/2025</t>
  </si>
  <si>
    <t>INEA.2S.6.632_2025</t>
  </si>
  <si>
    <t>633/2025</t>
  </si>
  <si>
    <t>INEA.2S.6.633_2025</t>
  </si>
  <si>
    <t>634/2025</t>
  </si>
  <si>
    <t>INEA.2S.6.634_2025</t>
  </si>
  <si>
    <t>635/2025</t>
  </si>
  <si>
    <t>INEA.2S.6.635_2025</t>
  </si>
  <si>
    <t>636/2025</t>
  </si>
  <si>
    <t>INEA.2S.6.636_2025</t>
  </si>
  <si>
    <t>637/2025</t>
  </si>
  <si>
    <t>INEA.2S.6.637_2025</t>
  </si>
  <si>
    <t>638/2025</t>
  </si>
  <si>
    <t>INEA.2S.6.638_2025</t>
  </si>
  <si>
    <t>639/2025</t>
  </si>
  <si>
    <t>INEA.2S.6.639_2025</t>
  </si>
  <si>
    <t>640/2025</t>
  </si>
  <si>
    <t>INEA.2S.6.640_2025</t>
  </si>
  <si>
    <t>641/2025</t>
  </si>
  <si>
    <t>INEA.2S.6.641_2025</t>
  </si>
  <si>
    <t>642/2025</t>
  </si>
  <si>
    <t>INEA.2S.6.642_2025</t>
  </si>
  <si>
    <t>643/2025</t>
  </si>
  <si>
    <t>INEA.2S.6.643_2025</t>
  </si>
  <si>
    <t>644/2025</t>
  </si>
  <si>
    <t>INEA.2S.6.644_2025</t>
  </si>
  <si>
    <t>645/2025</t>
  </si>
  <si>
    <t>INEA.2S.6.645_2025</t>
  </si>
  <si>
    <t>668/2025</t>
  </si>
  <si>
    <t>669/2025</t>
  </si>
  <si>
    <t>670/2025</t>
  </si>
  <si>
    <t>671/2025</t>
  </si>
  <si>
    <t>672/2025</t>
  </si>
  <si>
    <t>673/2025</t>
  </si>
  <si>
    <t>674/2025</t>
  </si>
  <si>
    <t>675/2025</t>
  </si>
  <si>
    <t>676/2025</t>
  </si>
  <si>
    <t>677/2025</t>
  </si>
  <si>
    <t>678/2025</t>
  </si>
  <si>
    <t>679/2025</t>
  </si>
  <si>
    <t>680/2025</t>
  </si>
  <si>
    <t>681/2025</t>
  </si>
  <si>
    <t>682/2025</t>
  </si>
  <si>
    <t>683/2025</t>
  </si>
  <si>
    <t>684/2025</t>
  </si>
  <si>
    <t>687/2025</t>
  </si>
  <si>
    <t>688/2025</t>
  </si>
  <si>
    <t>689/2025</t>
  </si>
  <si>
    <t>690/2025</t>
  </si>
  <si>
    <t>691/2025</t>
  </si>
  <si>
    <t>692/2025</t>
  </si>
  <si>
    <t>693/2025</t>
  </si>
  <si>
    <t>694/2025</t>
  </si>
  <si>
    <t>695/2025</t>
  </si>
  <si>
    <t>696/2025</t>
  </si>
  <si>
    <t>697/2025</t>
  </si>
  <si>
    <t>698/2025</t>
  </si>
  <si>
    <t>699/2025</t>
  </si>
  <si>
    <t>700/2025</t>
  </si>
  <si>
    <t>701/2025</t>
  </si>
  <si>
    <t>702/2025</t>
  </si>
  <si>
    <t>703/2025</t>
  </si>
  <si>
    <t>704/2025</t>
  </si>
  <si>
    <t>705/2025</t>
  </si>
  <si>
    <t>706/2025</t>
  </si>
  <si>
    <t>707/2025</t>
  </si>
  <si>
    <t>708/2025</t>
  </si>
  <si>
    <t>709/2025</t>
  </si>
  <si>
    <t>710/2025</t>
  </si>
  <si>
    <t>711/2025</t>
  </si>
  <si>
    <t>712/2025</t>
  </si>
  <si>
    <t>713/2025</t>
  </si>
  <si>
    <t>714/2025</t>
  </si>
  <si>
    <t>715/2025</t>
  </si>
  <si>
    <t>716/2025</t>
  </si>
  <si>
    <t>717/2025</t>
  </si>
  <si>
    <t>718/2025</t>
  </si>
  <si>
    <t>719/2025</t>
  </si>
  <si>
    <t>720/2025</t>
  </si>
  <si>
    <t>721/2025</t>
  </si>
  <si>
    <t>722/2025</t>
  </si>
  <si>
    <t>723/2025</t>
  </si>
  <si>
    <t>724/2025</t>
  </si>
  <si>
    <t>725/2025</t>
  </si>
  <si>
    <t>726/2025</t>
  </si>
  <si>
    <t>727/2025</t>
  </si>
  <si>
    <t>728/2025</t>
  </si>
  <si>
    <t>729/2025</t>
  </si>
  <si>
    <t>730/2025</t>
  </si>
  <si>
    <t>731/2025</t>
  </si>
  <si>
    <t>732/2025</t>
  </si>
  <si>
    <t>733/2025</t>
  </si>
  <si>
    <t>734/2025</t>
  </si>
  <si>
    <t>735/2025</t>
  </si>
  <si>
    <t>736/2025</t>
  </si>
  <si>
    <t>737/2025</t>
  </si>
  <si>
    <t>738/2025</t>
  </si>
  <si>
    <t>739/2025</t>
  </si>
  <si>
    <t>740/2025</t>
  </si>
  <si>
    <t>741/2025</t>
  </si>
  <si>
    <t>742/2025</t>
  </si>
  <si>
    <t>743/2025</t>
  </si>
  <si>
    <t>744/2025</t>
  </si>
  <si>
    <t>745/2025</t>
  </si>
  <si>
    <t>746/2025</t>
  </si>
  <si>
    <t>747/2025</t>
  </si>
  <si>
    <t>748/2025</t>
  </si>
  <si>
    <t>749/2025</t>
  </si>
  <si>
    <t>750/2025</t>
  </si>
  <si>
    <t>751/2025</t>
  </si>
  <si>
    <t>752/2025</t>
  </si>
  <si>
    <t>753/2025</t>
  </si>
  <si>
    <t>754/2025</t>
  </si>
  <si>
    <t>755/2025</t>
  </si>
  <si>
    <t>756/2025</t>
  </si>
  <si>
    <t>757/2025</t>
  </si>
  <si>
    <t>758/2025</t>
  </si>
  <si>
    <t>759/2025</t>
  </si>
  <si>
    <t>760/2025</t>
  </si>
  <si>
    <t>878/2025</t>
  </si>
  <si>
    <t>INEA.2S.6.878_2025</t>
  </si>
  <si>
    <t>879/2025</t>
  </si>
  <si>
    <t>INEA.2S.6.879_2025</t>
  </si>
  <si>
    <t>880/2025</t>
  </si>
  <si>
    <t>INEA.2S.6.880_2025</t>
  </si>
  <si>
    <t>881/2025</t>
  </si>
  <si>
    <t>INEA.2S.6.881_2025</t>
  </si>
  <si>
    <t>882/2025</t>
  </si>
  <si>
    <t>INEA.2S.6.882_2025</t>
  </si>
  <si>
    <t>883/2025</t>
  </si>
  <si>
    <t>INEA.2S.6.883_2025</t>
  </si>
  <si>
    <t>884/2025</t>
  </si>
  <si>
    <t>INEA.2S.6.884_2025</t>
  </si>
  <si>
    <t>885/2025</t>
  </si>
  <si>
    <t>INEA.2S.6.885_2025</t>
  </si>
  <si>
    <t>886/2025</t>
  </si>
  <si>
    <t>INEA.2S.6.886_2025</t>
  </si>
  <si>
    <t>887/2025</t>
  </si>
  <si>
    <t>INEA.2S.6.887_2025</t>
  </si>
  <si>
    <t>888/2025</t>
  </si>
  <si>
    <t>INEA.2S.6.888_2025</t>
  </si>
  <si>
    <t>889/2025</t>
  </si>
  <si>
    <t>INEA.2S.6.889_2025</t>
  </si>
  <si>
    <t>890/2025</t>
  </si>
  <si>
    <t>INEA.2S.6.890_2025</t>
  </si>
  <si>
    <t>891/2025</t>
  </si>
  <si>
    <t>INEA.2S.6.891_2025</t>
  </si>
  <si>
    <t>892/2025</t>
  </si>
  <si>
    <t>INEA.2S.6.892_2025</t>
  </si>
  <si>
    <t>893/2025</t>
  </si>
  <si>
    <t>INEA.2S.6.893_2025</t>
  </si>
  <si>
    <t>894/2025</t>
  </si>
  <si>
    <t>INEA.2S.6.894_2025</t>
  </si>
  <si>
    <t>895/2025</t>
  </si>
  <si>
    <t>INEA.2S.6.895_2025</t>
  </si>
  <si>
    <t>896/2025</t>
  </si>
  <si>
    <t>INEA.2S.6.896_2025</t>
  </si>
  <si>
    <t>897/2025</t>
  </si>
  <si>
    <t>INEA.2S.6.897_2025</t>
  </si>
  <si>
    <t>898/2025</t>
  </si>
  <si>
    <t>INEA.2S.6.898_2025</t>
  </si>
  <si>
    <t>899/2025</t>
  </si>
  <si>
    <t>INEA.2S.6.899_2025</t>
  </si>
  <si>
    <t>900/2025</t>
  </si>
  <si>
    <t>INEA.2S.6.900_2025</t>
  </si>
  <si>
    <t>901/2025</t>
  </si>
  <si>
    <t>INEA.2S.6.901_2025</t>
  </si>
  <si>
    <t>902/2025</t>
  </si>
  <si>
    <t>INEA.2S.6.902_2025</t>
  </si>
  <si>
    <t>903/2025</t>
  </si>
  <si>
    <t>INEA.2S.6.903_2025</t>
  </si>
  <si>
    <t>904/2025</t>
  </si>
  <si>
    <t>INEA.2S.6.904_2025</t>
  </si>
  <si>
    <t>905/2025</t>
  </si>
  <si>
    <t>INEA.2S.6.905_2025</t>
  </si>
  <si>
    <t>906/2025</t>
  </si>
  <si>
    <t>INEA.2S.6.906_2025</t>
  </si>
  <si>
    <t>907/2025</t>
  </si>
  <si>
    <t>INEA.2S.6.907_2025</t>
  </si>
  <si>
    <t>908/2025</t>
  </si>
  <si>
    <t>INEA.2S.6.908_2025</t>
  </si>
  <si>
    <t>909/2025</t>
  </si>
  <si>
    <t>INEA.2S.6.909_2025</t>
  </si>
  <si>
    <t>910/2025</t>
  </si>
  <si>
    <t>INEA.2S.6.910_2025</t>
  </si>
  <si>
    <t>911/2025</t>
  </si>
  <si>
    <t>INEA.2S.6.911_2025</t>
  </si>
  <si>
    <t>912/2025</t>
  </si>
  <si>
    <t>INEA.2S.6.912_2025</t>
  </si>
  <si>
    <t>913/2025</t>
  </si>
  <si>
    <t>INEA.2S.6.913_2025</t>
  </si>
  <si>
    <t>914/2025</t>
  </si>
  <si>
    <t>INEA.2S.6.914_2025</t>
  </si>
  <si>
    <t>915/2025</t>
  </si>
  <si>
    <t>INEA.2S.6.915_2025</t>
  </si>
  <si>
    <t>916/2025</t>
  </si>
  <si>
    <t>INEA.2S.6.916_2025</t>
  </si>
  <si>
    <t>917/2025</t>
  </si>
  <si>
    <t>INEA.2S.6.917_2025</t>
  </si>
  <si>
    <t>918/2025</t>
  </si>
  <si>
    <t>INEA.2S.6.918_2025</t>
  </si>
  <si>
    <t>919/2025</t>
  </si>
  <si>
    <t>INEA.2S.6.919_2025</t>
  </si>
  <si>
    <t>920/2025</t>
  </si>
  <si>
    <t>INEA.2S.6.920_2025</t>
  </si>
  <si>
    <t>921/2025</t>
  </si>
  <si>
    <t>INEA.2S.6.921_2025</t>
  </si>
  <si>
    <t>922/2025</t>
  </si>
  <si>
    <t>INEA.2S.6.922_2025</t>
  </si>
  <si>
    <t>923/2025</t>
  </si>
  <si>
    <t>INEA.2S.6.923_2025</t>
  </si>
  <si>
    <t>924/2025</t>
  </si>
  <si>
    <t>INEA.2S.6.924_2025</t>
  </si>
  <si>
    <t>925/2025</t>
  </si>
  <si>
    <t>INEA.2S.6.925_2025</t>
  </si>
  <si>
    <t>926/2025</t>
  </si>
  <si>
    <t>INEA.2S.6.926_2025</t>
  </si>
  <si>
    <t>927/2025</t>
  </si>
  <si>
    <t>INEA.2S.6.927_2025</t>
  </si>
  <si>
    <t>928/2025</t>
  </si>
  <si>
    <t>INEA.2S.6.928_2025</t>
  </si>
  <si>
    <t>929/2025</t>
  </si>
  <si>
    <t>INEA.2S.6.929_2025</t>
  </si>
  <si>
    <t>930/2025</t>
  </si>
  <si>
    <t>INEA.2S.6.930_2025</t>
  </si>
  <si>
    <t>931/2025</t>
  </si>
  <si>
    <t>INEA.2S.6.931_2025</t>
  </si>
  <si>
    <t>932/2025</t>
  </si>
  <si>
    <t>INEA.2S.6.932_2025</t>
  </si>
  <si>
    <t>933/2025</t>
  </si>
  <si>
    <t>INEA.2S.6.933_2025</t>
  </si>
  <si>
    <t>934/2025</t>
  </si>
  <si>
    <t>INEA.2S.6.934_2025</t>
  </si>
  <si>
    <t>935/2025</t>
  </si>
  <si>
    <t>INEA.2S.6.935_2025</t>
  </si>
  <si>
    <t>936/2025</t>
  </si>
  <si>
    <t>INEA.2S.6.936_2025</t>
  </si>
  <si>
    <t>937/2025</t>
  </si>
  <si>
    <t>INEA.2S.6.937_2025</t>
  </si>
  <si>
    <t>938/2025</t>
  </si>
  <si>
    <t>INEA.2S.6.938_2025</t>
  </si>
  <si>
    <t>939/2025</t>
  </si>
  <si>
    <t>INEA.2S.6.939_2025</t>
  </si>
  <si>
    <t>940/2025</t>
  </si>
  <si>
    <t>INEA.2S.6.940_2025</t>
  </si>
  <si>
    <t>941/2025</t>
  </si>
  <si>
    <t>INEA.2S.6.941_2025</t>
  </si>
  <si>
    <t>942/2025</t>
  </si>
  <si>
    <t>INEA.2S.6.942_2025</t>
  </si>
  <si>
    <t>943/2025</t>
  </si>
  <si>
    <t>INEA.2S.6.943_2025</t>
  </si>
  <si>
    <t>944/2025</t>
  </si>
  <si>
    <t>INEA.2S.6.944_2025</t>
  </si>
  <si>
    <t>945/2025</t>
  </si>
  <si>
    <t>INEA.2S.6.945_2025</t>
  </si>
  <si>
    <t>946/2025</t>
  </si>
  <si>
    <t>INEA.2S.6.946_2025</t>
  </si>
  <si>
    <t>947/2025</t>
  </si>
  <si>
    <t>INEA.2S.6.947_2025</t>
  </si>
  <si>
    <t>948/2025</t>
  </si>
  <si>
    <t>INEA.2S.6.948_2025</t>
  </si>
  <si>
    <t>949/2025</t>
  </si>
  <si>
    <t>INEA.2S.6.949_2025</t>
  </si>
  <si>
    <t>950/2025</t>
  </si>
  <si>
    <t>INEA.2S.6.950_2025</t>
  </si>
  <si>
    <t>951/2025</t>
  </si>
  <si>
    <t>INEA.2S.6.951_2025</t>
  </si>
  <si>
    <t>952/2025</t>
  </si>
  <si>
    <t>INEA.2S.6.952_2025</t>
  </si>
  <si>
    <t>953/2025</t>
  </si>
  <si>
    <t>INEA.2S.6.953_2025</t>
  </si>
  <si>
    <t>954/2025</t>
  </si>
  <si>
    <t>INEA.2S.6.954_2025</t>
  </si>
  <si>
    <t>955/2025</t>
  </si>
  <si>
    <t>INEA.2S.6.955_2025</t>
  </si>
  <si>
    <t>956/2025</t>
  </si>
  <si>
    <t>INEA.2S.6.956_2025</t>
  </si>
  <si>
    <t>957/2025</t>
  </si>
  <si>
    <t>INEA.2S.6.957_2025</t>
  </si>
  <si>
    <t>958/2025</t>
  </si>
  <si>
    <t>INEA.2S.6.958_2025</t>
  </si>
  <si>
    <t>959/2025</t>
  </si>
  <si>
    <t>INEA.2S.6.959_2025</t>
  </si>
  <si>
    <t>960/2025</t>
  </si>
  <si>
    <t>INEA.2S.6.960_2025</t>
  </si>
  <si>
    <t>961/2025</t>
  </si>
  <si>
    <t>INEA.2S.6.961_2025</t>
  </si>
  <si>
    <t>962/2025</t>
  </si>
  <si>
    <t>INEA.2S.6.962_2025</t>
  </si>
  <si>
    <t>963/2025</t>
  </si>
  <si>
    <t>INEA.2S.6.963_2025</t>
  </si>
  <si>
    <t>964/2025</t>
  </si>
  <si>
    <t>INEA.2S.6.964_2025</t>
  </si>
  <si>
    <t>965/2025</t>
  </si>
  <si>
    <t>INEA.2S.6.965_2025</t>
  </si>
  <si>
    <t>966/2025</t>
  </si>
  <si>
    <t>INEA.2S.6.966_2025</t>
  </si>
  <si>
    <t>967/2025</t>
  </si>
  <si>
    <t>INEA.2S.6.967_2025</t>
  </si>
  <si>
    <t>968/2025</t>
  </si>
  <si>
    <t>INEA.2S.6.968_2025</t>
  </si>
  <si>
    <t>969/2025</t>
  </si>
  <si>
    <t>INEA.2S.6.969_2025</t>
  </si>
  <si>
    <t>970/2025</t>
  </si>
  <si>
    <t>INEA.2S.6.970_2025</t>
  </si>
  <si>
    <t>971/2025</t>
  </si>
  <si>
    <t>INEA.2S.6.971_2025</t>
  </si>
  <si>
    <t>972/2025</t>
  </si>
  <si>
    <t>INEA.2S.6.972_2025</t>
  </si>
  <si>
    <t>973/2025</t>
  </si>
  <si>
    <t>INEA.2S.6.973_2025</t>
  </si>
  <si>
    <t>974/2025</t>
  </si>
  <si>
    <t>INEA.2S.6.974_2025</t>
  </si>
  <si>
    <t>975/2025</t>
  </si>
  <si>
    <t>INEA.2S.6.975_2025</t>
  </si>
  <si>
    <t>976/2025</t>
  </si>
  <si>
    <t>INEA.2S.6.976_2025</t>
  </si>
  <si>
    <t>977/2025</t>
  </si>
  <si>
    <t>INEA.2S.6.977_2025</t>
  </si>
  <si>
    <t>978/2025</t>
  </si>
  <si>
    <t>INEA.2S.6.978_2025</t>
  </si>
  <si>
    <t>979/2025</t>
  </si>
  <si>
    <t>INEA.2S.6.979_2025</t>
  </si>
  <si>
    <t>980/2025</t>
  </si>
  <si>
    <t>INEA.2S.6.980_2025</t>
  </si>
  <si>
    <t>981/2025</t>
  </si>
  <si>
    <t>INEA.2S.6.981_2025</t>
  </si>
  <si>
    <t>982/2025</t>
  </si>
  <si>
    <t>INEA.2S.6.982_2025</t>
  </si>
  <si>
    <t>983/2025</t>
  </si>
  <si>
    <t>INEA.2S.6.983_2025</t>
  </si>
  <si>
    <t>984/2025</t>
  </si>
  <si>
    <t>INEA.2S.6.984_2025</t>
  </si>
  <si>
    <t>985/2025</t>
  </si>
  <si>
    <t>INEA.2S.6.985_2025</t>
  </si>
  <si>
    <t>986/2025</t>
  </si>
  <si>
    <t>INEA.2S.6.986_2025</t>
  </si>
  <si>
    <t>987/2025</t>
  </si>
  <si>
    <t>INEA.2S.6.987_2025</t>
  </si>
  <si>
    <t>988/2025</t>
  </si>
  <si>
    <t>INEA.2S.6.988_2025</t>
  </si>
  <si>
    <t>989/2025</t>
  </si>
  <si>
    <t>INEA.2S.6.989_2025</t>
  </si>
  <si>
    <t>990/2025</t>
  </si>
  <si>
    <t>INEA.2S.6.990_2025</t>
  </si>
  <si>
    <t>991/2025</t>
  </si>
  <si>
    <t>INEA.2S.6.991_2025</t>
  </si>
  <si>
    <t>El presente inventario ampara la cantidad de 991 expedientes de los años  2025</t>
  </si>
  <si>
    <t>COORDINACION DE ZONA 07</t>
  </si>
  <si>
    <t>El presente inventario ampara la cantidad de 645 , expedientes de los años  20205</t>
  </si>
  <si>
    <t>COORDINACION DE ZONA 08</t>
  </si>
  <si>
    <t>El presente inventario ampara la cantidad de  1168 expedientes, de los años  2025</t>
  </si>
  <si>
    <t>2S EDUCACION PARA ADULTOS (ALFABETIZACION, PRIMARIA Y SECUNDARIA)</t>
  </si>
  <si>
    <t>COORDINACION DE ZONA 09</t>
  </si>
  <si>
    <t>2S.6  EXPEDIENTE DEL EDUCANDO</t>
  </si>
  <si>
    <t>EXPEDIENTE DE EDUCANDOS UCN</t>
  </si>
  <si>
    <t>VASQUEZ</t>
  </si>
  <si>
    <t>JESUS IVAN</t>
  </si>
  <si>
    <t>REBECA</t>
  </si>
  <si>
    <t>SOSA</t>
  </si>
  <si>
    <t>LETICIA</t>
  </si>
  <si>
    <t>MARICELA</t>
  </si>
  <si>
    <t>OSORIO</t>
  </si>
  <si>
    <t>ROQUE</t>
  </si>
  <si>
    <t>MARIO</t>
  </si>
  <si>
    <t>PEÑA</t>
  </si>
  <si>
    <t>CESAR EMMANUEL</t>
  </si>
  <si>
    <t>ISIDRA</t>
  </si>
  <si>
    <t>MADERO</t>
  </si>
  <si>
    <t>DOMITILA</t>
  </si>
  <si>
    <t>ORTENCIA</t>
  </si>
  <si>
    <t>MARITZA</t>
  </si>
  <si>
    <t>BERNARDINO</t>
  </si>
  <si>
    <t>TORIBIO</t>
  </si>
  <si>
    <t>MARTHA LUCIA</t>
  </si>
  <si>
    <t>TERCERO</t>
  </si>
  <si>
    <t>AREVALO</t>
  </si>
  <si>
    <t>SAIRA</t>
  </si>
  <si>
    <t>ARMENTA</t>
  </si>
  <si>
    <t>LANDA</t>
  </si>
  <si>
    <t>EXPEDIENTE DE EDUCANDOS ACTIVOS</t>
  </si>
  <si>
    <t>El presente inventario ampara la cantidad de  358 expedientes, de los años  2025.</t>
  </si>
  <si>
    <t xml:space="preserve"> 2S EDUCACION PARA ADULTOS (ALFABETIZACION, PRIMARIA Y SECUNDARIA)</t>
  </si>
  <si>
    <t>COORDINACION DE ZONA 11</t>
  </si>
  <si>
    <t>2S.6 EXPEDIENTE DEL EDUCANDO</t>
  </si>
  <si>
    <t>EXPEDIENTE DE EDUCANDO</t>
  </si>
  <si>
    <t>INEA.2S.06.668_2025</t>
  </si>
  <si>
    <t>MENDEZ ANGON SUSANA</t>
  </si>
  <si>
    <t>INEA.2S.06.669_2025</t>
  </si>
  <si>
    <t>CASTRO ORTEGA FERNANDO</t>
  </si>
  <si>
    <t>INEA.2S.06.670_2025</t>
  </si>
  <si>
    <t>MARTINEZ SALGADO DANIEL ALEJANDRO</t>
  </si>
  <si>
    <t>INEA.2S.06.671_2025</t>
  </si>
  <si>
    <t>HERNANDEZ SANCHEZ NICOL ELIZABETH</t>
  </si>
  <si>
    <t>INEA.2S.06.672_2025</t>
  </si>
  <si>
    <t>NIEVES VERDUGO JUAN</t>
  </si>
  <si>
    <t>INEA.2S.06.673_2025</t>
  </si>
  <si>
    <t>BARRIOS CARRILLO ANA LUISA</t>
  </si>
  <si>
    <t>INEA.2S.06.674_2025</t>
  </si>
  <si>
    <t>DAVILA MONTEON AZULEY NATHALY</t>
  </si>
  <si>
    <t>INEA.2S.06.675_2025</t>
  </si>
  <si>
    <t>MARTINEZ SALGADO ISIS YERALDINE</t>
  </si>
  <si>
    <t>INEA.2S.06.676_2025</t>
  </si>
  <si>
    <t>HERNANDEZ VASQUEZ EDITH</t>
  </si>
  <si>
    <t>INEA.2S.06.677_2025</t>
  </si>
  <si>
    <t>AGUIRRE PEÑA JOEL GUADALUPE</t>
  </si>
  <si>
    <t>INEA.2S.06.678_2025</t>
  </si>
  <si>
    <t>SALAS DOMINGUEZ MARILIN JOSAJAN</t>
  </si>
  <si>
    <t>INEA.2S.06.679_2025</t>
  </si>
  <si>
    <t>GOMEZ GONZALEZ ASHLEE GISSEL</t>
  </si>
  <si>
    <t>INEA.2S.06.680_2025</t>
  </si>
  <si>
    <t>LOPEZ GARAY ANGEL GIOVANI</t>
  </si>
  <si>
    <t>INEA.2S.06.681_2025</t>
  </si>
  <si>
    <t>VILLARREAL CANO ROCIO ALEJANDRA</t>
  </si>
  <si>
    <t>INEA.2S.06.682_2025</t>
  </si>
  <si>
    <t>REYES GUTIERREZ RODRIGO ELIAS</t>
  </si>
  <si>
    <t>INEA.2S.06.683_2025</t>
  </si>
  <si>
    <t>VENEGAS ALONSO ERNESTO</t>
  </si>
  <si>
    <t>INEA.2S.06.684_2025</t>
  </si>
  <si>
    <t>OSUNA VELASCO OSVALDO SANTIAGO</t>
  </si>
  <si>
    <t>685/2025</t>
  </si>
  <si>
    <t>INEA.2S.06.685_2025</t>
  </si>
  <si>
    <t>GAXIOLA REYES ZURIEL OMAR</t>
  </si>
  <si>
    <t>686/2025</t>
  </si>
  <si>
    <t>INEA.2S.06.686_2025</t>
  </si>
  <si>
    <t>LOPEZ TORRES JOHANNY</t>
  </si>
  <si>
    <t>INEA.2S.06.687_2025</t>
  </si>
  <si>
    <t>MOYA  GENARO ALONSO</t>
  </si>
  <si>
    <t>INEA.2S.06.688_2025</t>
  </si>
  <si>
    <t>LOPEZ MENDEZ FABIOLA</t>
  </si>
  <si>
    <t>INEA.2S.06.689_2025</t>
  </si>
  <si>
    <t>JAIME MORALES CRISTEL ANDREA</t>
  </si>
  <si>
    <t>INEA.2S.06.690_2025</t>
  </si>
  <si>
    <t>CATAÑO ESQUEDA ELIZA MARLEN</t>
  </si>
  <si>
    <t>INEA.2S.06.691_2025</t>
  </si>
  <si>
    <t>GARCIA ALTUZAR MONICA</t>
  </si>
  <si>
    <t>INEA.2S.06.692_2025</t>
  </si>
  <si>
    <t>LIMA RODRIGUEZ KEYLA YESSENIA</t>
  </si>
  <si>
    <t>INEA.2S.06.693_2025</t>
  </si>
  <si>
    <t>TERRAZAS CORONA MATILDE</t>
  </si>
  <si>
    <t>INEA.2S.06.694_2025</t>
  </si>
  <si>
    <t>SANCHEZ VALDIVIA SALVADOR</t>
  </si>
  <si>
    <t>INEA.2S.06.695_2025</t>
  </si>
  <si>
    <t>ALMEIDA MENDOZA BERENICE</t>
  </si>
  <si>
    <t>INEA.2S.06.696_2025</t>
  </si>
  <si>
    <t>LIMA RODRIGUEZ KENNYA YARELY</t>
  </si>
  <si>
    <t>INEA.2S.06.697_2025</t>
  </si>
  <si>
    <t>COTA CASTILLO JACOB ISRAEL</t>
  </si>
  <si>
    <t>INEA.2S.06.698_2025</t>
  </si>
  <si>
    <t>PEÑA MILANEZ LUIS FERNANDO</t>
  </si>
  <si>
    <t>INEA.2S.06.699_2025</t>
  </si>
  <si>
    <t>PALOMINO DELGADO SILVIA</t>
  </si>
  <si>
    <t>INEA.2S.06.700_2025</t>
  </si>
  <si>
    <t>LOPEZ CONTRERAS LUIS ROBERTO</t>
  </si>
  <si>
    <t>INEA.2S.06.701_2025</t>
  </si>
  <si>
    <t>BEDOLLA LINARES JOSE JULIAN</t>
  </si>
  <si>
    <t>INEA.2S.06.702_2025</t>
  </si>
  <si>
    <t>CORONADO RUIZ DANIEL ALEJANDRO</t>
  </si>
  <si>
    <t>INEA.2S.06.703_2025</t>
  </si>
  <si>
    <t>ESCALANTE MIJAREZ MARIA ANITA</t>
  </si>
  <si>
    <t>INEA.2S.06.704_2025</t>
  </si>
  <si>
    <t>MORALES MORA JESUS JARET</t>
  </si>
  <si>
    <t>INEA.2S.06.705_2025</t>
  </si>
  <si>
    <t>GARCIA CADENA IRMA DELIA</t>
  </si>
  <si>
    <t>INEA.2S.06.706_2025</t>
  </si>
  <si>
    <t>LEON ESPINOZA LUIS MARIO</t>
  </si>
  <si>
    <t>INEA.2S.06.707_2025</t>
  </si>
  <si>
    <t>LEDESMA GARCIA JOEL</t>
  </si>
  <si>
    <t>INEA.2S.06.708_2025</t>
  </si>
  <si>
    <t>MEDRANO MEDRANO JOSE ALFREDO</t>
  </si>
  <si>
    <t>INEA.2S.06.709_2025</t>
  </si>
  <si>
    <t>GARCIA GONZALEZ ERIKA</t>
  </si>
  <si>
    <t>INEA.2S.06.710_2025</t>
  </si>
  <si>
    <t>LARA ALDANA CRUZ GUILLERMO</t>
  </si>
  <si>
    <t>INEA.2S.06.711_2025</t>
  </si>
  <si>
    <t>DELGADO FERNANDEZ LAURA PATRICIA</t>
  </si>
  <si>
    <t>INEA.2S.06.712_2025</t>
  </si>
  <si>
    <t>DIAZ VILLAFAN DAVID JOSUE</t>
  </si>
  <si>
    <t>INEA.2S.06.713_2025</t>
  </si>
  <si>
    <t>GAYTAN ALVAREZ OSIEL MARTIN</t>
  </si>
  <si>
    <t>INEA.2S.06.714_2025</t>
  </si>
  <si>
    <t>CARRILLO RAMIREZ NOELIA YANETH</t>
  </si>
  <si>
    <t>INEA.2S.06.715_2025</t>
  </si>
  <si>
    <t>MACHADO JIMENEZ CANDELARIA</t>
  </si>
  <si>
    <t>INEA.2S.06.716_2025</t>
  </si>
  <si>
    <t>MARTINEZ CASTRO JESUS ALBERTO</t>
  </si>
  <si>
    <t>INEA.2S.06.717_2025</t>
  </si>
  <si>
    <t>GONZALEZ ALMANZA ROBERTO</t>
  </si>
  <si>
    <t>INEA.2S.06.718_2025</t>
  </si>
  <si>
    <t>LIZARRAGA HERRERA JESUS FRANCISCO</t>
  </si>
  <si>
    <t>INEA.2S.06.719_2025</t>
  </si>
  <si>
    <t>ALEGRIA AGUILAR JONATHAN</t>
  </si>
  <si>
    <t>INEA.2S.06.720_2025</t>
  </si>
  <si>
    <t>VILLARREAL MARQUEZ MARIANA SARAHI</t>
  </si>
  <si>
    <t>INEA.2S.06.721_2025</t>
  </si>
  <si>
    <t>FLORES IBARRA SALVADOR</t>
  </si>
  <si>
    <t>INEA.2S.06.722_2025</t>
  </si>
  <si>
    <t>AGUILAR RUIZ RANFERI</t>
  </si>
  <si>
    <t>INEA.2S.06.723_2025</t>
  </si>
  <si>
    <t>BOJORQUEZ MEZA GUILLERMINA</t>
  </si>
  <si>
    <t>INEA.2S.06.724_2025</t>
  </si>
  <si>
    <t>FLORES CISNEROS YAHENN ARTURO</t>
  </si>
  <si>
    <t>INEA.2S.06.725_2025</t>
  </si>
  <si>
    <t>CARRILLO VALENZUELA AIRAM JAKELIN</t>
  </si>
  <si>
    <t>INEA.2S.06.726_2025</t>
  </si>
  <si>
    <t>GOMEZ GONZALEZ ANAHI</t>
  </si>
  <si>
    <t>INEA.2S.06.727_2025</t>
  </si>
  <si>
    <t>INEA.2S.06.728_2025</t>
  </si>
  <si>
    <t>INEA.2S.06.729_2025</t>
  </si>
  <si>
    <t>INEA.2S.06.730_2025</t>
  </si>
  <si>
    <t>INEA.2S.06.731_2025</t>
  </si>
  <si>
    <t>INEA.2S.06.732_2025</t>
  </si>
  <si>
    <t>INEA.2S.06.733_2025</t>
  </si>
  <si>
    <t>INEA.2S.06.734_2025</t>
  </si>
  <si>
    <t>INEA.2S.06.735_2025</t>
  </si>
  <si>
    <t>INEA.2S.06.736_2025</t>
  </si>
  <si>
    <t>INEA.2S.06.737_2025</t>
  </si>
  <si>
    <t>INEA.2S.06.738_2025</t>
  </si>
  <si>
    <t>GARCIA HERNANDEZ ALAN</t>
  </si>
  <si>
    <t>INEA.2S.06.739_2025</t>
  </si>
  <si>
    <t>ESTRADA  YORLETTE OFELIA</t>
  </si>
  <si>
    <t>INEA.2S.06.740_2025</t>
  </si>
  <si>
    <t>HERRERA LOPEZ SULMA BEATRIZ</t>
  </si>
  <si>
    <t>INEA.2S.06.741_2025</t>
  </si>
  <si>
    <t>GONZALEZ ROMERO NANCY</t>
  </si>
  <si>
    <t>INEA.2S.06.742_2025</t>
  </si>
  <si>
    <t>IBARRA TERAN BRISA YUSURI</t>
  </si>
  <si>
    <t>INEA.2S.06.743_2025</t>
  </si>
  <si>
    <t>GALDAMES GORDILLO ISABEL</t>
  </si>
  <si>
    <t>INEA.2S.06.744_2025</t>
  </si>
  <si>
    <t>CLEMENTE SANCHEZ ELODIA</t>
  </si>
  <si>
    <t>INEA.2S.06.745_2025</t>
  </si>
  <si>
    <t>GONZALEZ VILLANUEVA DIANA JAQUELIN</t>
  </si>
  <si>
    <t>INEA.2S.06.746_2025</t>
  </si>
  <si>
    <t>ESPINOZA ORANTES LILIANA RAQUEL</t>
  </si>
  <si>
    <t>INEA.2S.06.747_2025</t>
  </si>
  <si>
    <t>MARTINEZ CISNEROS CLAUDIA ALEJANDRA</t>
  </si>
  <si>
    <t>INEA.2S.06.748_2025</t>
  </si>
  <si>
    <t>TAPIA DUEÑAS JESSICA ELIZABETH</t>
  </si>
  <si>
    <t>INEA.2S.06.749_2025</t>
  </si>
  <si>
    <t>TORRES LIZARRAGA IXZEL MARIA</t>
  </si>
  <si>
    <t>INEA.2S.06.750_2025</t>
  </si>
  <si>
    <t>PUGA SORIA PAOLA NOEMI</t>
  </si>
  <si>
    <t>INEA.2S.06.751_2025</t>
  </si>
  <si>
    <t>VELAZQUEZ FOSADO LETICIA</t>
  </si>
  <si>
    <t>INEA.2S.06.752_2025</t>
  </si>
  <si>
    <t>MATIAS DOMINGO ABELINO</t>
  </si>
  <si>
    <t>INEA.2S.06.753_2025</t>
  </si>
  <si>
    <t>REGALADO RODRIGUEZ CESAR ALEJANDRO</t>
  </si>
  <si>
    <t>INEA.2S.06.754_2025</t>
  </si>
  <si>
    <t>CALDERON MELCHOR MARIA DOLORES</t>
  </si>
  <si>
    <t>INEA.2S.06.755_2025</t>
  </si>
  <si>
    <t>LOPEZ LOPEZ DULCE MARELY</t>
  </si>
  <si>
    <t>INEA.2S.06.756_2025</t>
  </si>
  <si>
    <t>MARTINEZ MACIAS EDUARDO</t>
  </si>
  <si>
    <t>INEA.2S.06.757_2025</t>
  </si>
  <si>
    <t>CORBERA HERRERA CINTHIA BEATRIZ</t>
  </si>
  <si>
    <t>INEA.2S.06.758_2025</t>
  </si>
  <si>
    <t>RAMOS PALACIOS CRISTIAN</t>
  </si>
  <si>
    <t>INEA.2S.06.759_2025</t>
  </si>
  <si>
    <t>RAMOS PALACIOS ELIAS GAEL</t>
  </si>
  <si>
    <t>INEA.2S.06.760_2025</t>
  </si>
  <si>
    <t>RAMIREZ ROSALES YURIDIANA</t>
  </si>
  <si>
    <t>761/2025</t>
  </si>
  <si>
    <t>INEA.2S.06.761_2025</t>
  </si>
  <si>
    <t>HERNANDEZ GRANILLO JOSE ANGEL</t>
  </si>
  <si>
    <t>El presente inventario ampara la cantidad de  761 expedientes, de los años  2025.</t>
  </si>
  <si>
    <t>COORDINACION DE ZONA 12</t>
  </si>
  <si>
    <t>11/102025</t>
  </si>
  <si>
    <t>EL presente inventario ampara la cantidad de 532, expedientes de los años 2025</t>
  </si>
  <si>
    <t>COORDINACION DE ZONA 13. TIJUANA NORTE CENTRO</t>
  </si>
  <si>
    <t>01-ENE-2025</t>
  </si>
  <si>
    <t>31-OCT-2025</t>
  </si>
  <si>
    <t>EXPEDIENTE CORRESPONDIENTE AL EJERCICIO 2025</t>
  </si>
  <si>
    <t>HECTOR JAVIER</t>
  </si>
  <si>
    <t>BECERRA</t>
  </si>
  <si>
    <t>PAULINO</t>
  </si>
  <si>
    <t>RODRIGO</t>
  </si>
  <si>
    <t>FERMIN</t>
  </si>
  <si>
    <t>MALAGON</t>
  </si>
  <si>
    <t>GLORIA AURORA</t>
  </si>
  <si>
    <t>BARDALES</t>
  </si>
  <si>
    <t>CRISTHIAN ARIEL</t>
  </si>
  <si>
    <t>ELIZONDO</t>
  </si>
  <si>
    <t>ELISA DANIELA</t>
  </si>
  <si>
    <t>ALEXIS MANUEL</t>
  </si>
  <si>
    <t>ESCARLET</t>
  </si>
  <si>
    <t>MONICA ARLETH</t>
  </si>
  <si>
    <t>MENDO</t>
  </si>
  <si>
    <t>ERICK GUADALUPE</t>
  </si>
  <si>
    <t>ZARABIA</t>
  </si>
  <si>
    <t>KIMBERLY YESENIA</t>
  </si>
  <si>
    <t>NOE</t>
  </si>
  <si>
    <t>CARLOS SANTIAGO</t>
  </si>
  <si>
    <t>YOSHELIN</t>
  </si>
  <si>
    <t>CARDENAZ</t>
  </si>
  <si>
    <t>KASANDRA</t>
  </si>
  <si>
    <t>ERIK ALEJANDRO</t>
  </si>
  <si>
    <t>DANIELA GUADALUPE</t>
  </si>
  <si>
    <t>CASTRELLON</t>
  </si>
  <si>
    <t>ITZEL TAHISHA</t>
  </si>
  <si>
    <t>JESSIKA YESENIA</t>
  </si>
  <si>
    <t>MARIHER ALEXA</t>
  </si>
  <si>
    <t>LEONARDO AUGUSTO</t>
  </si>
  <si>
    <t>SUSANA</t>
  </si>
  <si>
    <t>CAZAREZ</t>
  </si>
  <si>
    <t>XOCHILT ANAHI</t>
  </si>
  <si>
    <t>GREISY GUADALUPE</t>
  </si>
  <si>
    <t>ELIAM ROSARIO</t>
  </si>
  <si>
    <t>ANGUAMEA</t>
  </si>
  <si>
    <t>KAREM LIZETH</t>
  </si>
  <si>
    <t>JOHANA ARISBETH</t>
  </si>
  <si>
    <t>JAIME ARMANDO</t>
  </si>
  <si>
    <t>992/2025</t>
  </si>
  <si>
    <t>INEA.2S.6.992_2025</t>
  </si>
  <si>
    <t>BRUNO ZAID</t>
  </si>
  <si>
    <t>993/2025</t>
  </si>
  <si>
    <t>INEA.2S.6.993_2025</t>
  </si>
  <si>
    <t>BRISA CORAL</t>
  </si>
  <si>
    <t>994/2025</t>
  </si>
  <si>
    <t>INEA.2S.6.994_2025</t>
  </si>
  <si>
    <t>CYNTHIA VANESSA</t>
  </si>
  <si>
    <t>995/2025</t>
  </si>
  <si>
    <t>INEA.2S.6.995_2025</t>
  </si>
  <si>
    <t>996/2025</t>
  </si>
  <si>
    <t>INEA.2S.6.996_2025</t>
  </si>
  <si>
    <t>RUTH ASCENCION</t>
  </si>
  <si>
    <t>997/2025</t>
  </si>
  <si>
    <t>INEA.2S.6.997_2025</t>
  </si>
  <si>
    <t>JENNYFER ALICIA</t>
  </si>
  <si>
    <t>998/2025</t>
  </si>
  <si>
    <t>INEA.2S.6.998_2025</t>
  </si>
  <si>
    <t>ANGEL AARON</t>
  </si>
  <si>
    <t>999/2025</t>
  </si>
  <si>
    <t>INEA.2S.6.999_2025</t>
  </si>
  <si>
    <t>ADRIANA ABIGAIL</t>
  </si>
  <si>
    <t>1000/2025</t>
  </si>
  <si>
    <t>INEA.2S.6.1000_2025</t>
  </si>
  <si>
    <t>LESLIE ARLETTE</t>
  </si>
  <si>
    <t>1001/2025</t>
  </si>
  <si>
    <t>INEA.2S.6.1001_2025</t>
  </si>
  <si>
    <t>MA. DEL CARMEN</t>
  </si>
  <si>
    <t>1002/2025</t>
  </si>
  <si>
    <t>INEA.2S.6.1002_2025</t>
  </si>
  <si>
    <t>LANDAVERDE</t>
  </si>
  <si>
    <t>MICHAEL ALBERTO</t>
  </si>
  <si>
    <t>1003/2025</t>
  </si>
  <si>
    <t>INEA.2S.6.1003_2025</t>
  </si>
  <si>
    <t>VERONICA JACQUELINE</t>
  </si>
  <si>
    <t>1004/2025</t>
  </si>
  <si>
    <t>INEA.2S.6.1004_2025</t>
  </si>
  <si>
    <t>IRIS NAOMI</t>
  </si>
  <si>
    <t>1005/2025</t>
  </si>
  <si>
    <t>INEA.2S.6.1005_2025</t>
  </si>
  <si>
    <t>EPITACIO</t>
  </si>
  <si>
    <t>1006/2025</t>
  </si>
  <si>
    <t>INEA.2S.6.1006_2025</t>
  </si>
  <si>
    <t>BRANDON ALEXIS</t>
  </si>
  <si>
    <t>1007/2025</t>
  </si>
  <si>
    <t>INEA.2S.6.1007_2025</t>
  </si>
  <si>
    <t>1008/2025</t>
  </si>
  <si>
    <t>INEA.2S.6.1008_2025</t>
  </si>
  <si>
    <t>SANTAMARIA</t>
  </si>
  <si>
    <t>1009/2025</t>
  </si>
  <si>
    <t>INEA.2S.6.1009_2025</t>
  </si>
  <si>
    <t>BARAHONA</t>
  </si>
  <si>
    <t>LUIS JHONATAN</t>
  </si>
  <si>
    <t>1010/2025</t>
  </si>
  <si>
    <t>INEA.2S.6.1010_2025</t>
  </si>
  <si>
    <t>NAPOLES</t>
  </si>
  <si>
    <t>IVAN SAUL</t>
  </si>
  <si>
    <t>1011/2025</t>
  </si>
  <si>
    <t>INEA.2S.6.1011_2025</t>
  </si>
  <si>
    <t>1012/2025</t>
  </si>
  <si>
    <t>INEA.2S.6.1012_2025</t>
  </si>
  <si>
    <t>1013/2025</t>
  </si>
  <si>
    <t>INEA.2S.6.1013_2025</t>
  </si>
  <si>
    <t>SERGIO ADRIAN</t>
  </si>
  <si>
    <t>1014/2025</t>
  </si>
  <si>
    <t>INEA.2S.6.1014_2025</t>
  </si>
  <si>
    <t>ECHEVERRIA</t>
  </si>
  <si>
    <t>1015/2025</t>
  </si>
  <si>
    <t>INEA.2S.6.1015_2025</t>
  </si>
  <si>
    <t>CLEMENTE</t>
  </si>
  <si>
    <t>1016/2025</t>
  </si>
  <si>
    <t>INEA.2S.6.1016_2025</t>
  </si>
  <si>
    <t>PEREIDA</t>
  </si>
  <si>
    <t>1017/2025</t>
  </si>
  <si>
    <t>INEA.2S.6.1017_2025</t>
  </si>
  <si>
    <t>MAGALY</t>
  </si>
  <si>
    <t>1018/2025</t>
  </si>
  <si>
    <t>INEA.2S.6.1018_2025</t>
  </si>
  <si>
    <t>ILCE REBECA</t>
  </si>
  <si>
    <t>1019/2025</t>
  </si>
  <si>
    <t>INEA.2S.6.1019_2025</t>
  </si>
  <si>
    <t>JEHU BENJAMIN</t>
  </si>
  <si>
    <t>1020/2025</t>
  </si>
  <si>
    <t>INEA.2S.6.1020_2025</t>
  </si>
  <si>
    <t>MAZARIEGO</t>
  </si>
  <si>
    <t>1021/2025</t>
  </si>
  <si>
    <t>INEA.2S.6.1021_2025</t>
  </si>
  <si>
    <t>ANGEL JOEL</t>
  </si>
  <si>
    <t>1022/2025</t>
  </si>
  <si>
    <t>INEA.2S.6.1022_2025</t>
  </si>
  <si>
    <t>MARIA DELMA</t>
  </si>
  <si>
    <t>1023/2025</t>
  </si>
  <si>
    <t>INEA.2S.6.1023_2025</t>
  </si>
  <si>
    <t>GORDILLO</t>
  </si>
  <si>
    <t>ESTEPHANY YAMILETH</t>
  </si>
  <si>
    <t>1024/2025</t>
  </si>
  <si>
    <t>INEA.2S.6.1024_2025</t>
  </si>
  <si>
    <t>JUANA PAULA</t>
  </si>
  <si>
    <t>1025/2025</t>
  </si>
  <si>
    <t>INEA.2S.6.1025_2025</t>
  </si>
  <si>
    <t>LAMBAREN</t>
  </si>
  <si>
    <t>EL PRESENTE  INVENTARIO AMPARA LA CANTIDAD DE 1025 EXPEDIENTES  DE LOS AÑOS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</si>
</sst>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name val="Arial Narrow"/>
      <family val="2"/>
    </font>
    <font>
      <sz val="12"/>
      <name val="Arial Narrow"/>
      <family val="2"/>
    </font>
    <font>
      <sz val="11"/>
      <name val="Montserrat"/>
      <family val="3"/>
    </font>
    <font>
      <b/>
      <sz val="11"/>
      <name val="Montserrat"/>
      <family val="3"/>
    </font>
    <font>
      <b/>
      <sz val="22"/>
      <name val="Montserrat"/>
      <family val="3"/>
    </font>
    <font>
      <b/>
      <sz val="18"/>
      <name val="Montserrat"/>
      <family val="3"/>
    </font>
    <font>
      <b/>
      <sz val="12"/>
      <name val="Montserrat"/>
      <family val="3"/>
    </font>
    <font>
      <b/>
      <sz val="16"/>
      <name val="Montserrat"/>
      <family val="3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6"/>
      <color theme="1"/>
      <name val="Montserrat"/>
    </font>
    <font>
      <b/>
      <sz val="14"/>
      <name val="Montserrat"/>
    </font>
    <font>
      <sz val="16"/>
      <color theme="1"/>
      <name val="Calibri"/>
      <family val="2"/>
      <scheme val="minor"/>
    </font>
    <font>
      <b/>
      <sz val="16"/>
      <name val="Monserat"/>
    </font>
    <font>
      <b/>
      <sz val="16"/>
      <color theme="1"/>
      <name val="Calibri"/>
      <family val="2"/>
      <scheme val="minor"/>
    </font>
    <font>
      <sz val="11"/>
      <color theme="1"/>
      <name val="Montserrat"/>
    </font>
    <font>
      <sz val="14"/>
      <name val="Montserrat"/>
    </font>
    <font>
      <sz val="16"/>
      <color theme="1"/>
      <name val="Montserrat"/>
    </font>
    <font>
      <b/>
      <sz val="14"/>
      <color theme="1"/>
      <name val="Montserrat"/>
    </font>
    <font>
      <sz val="14"/>
      <color theme="1"/>
      <name val="Montserrat"/>
    </font>
    <font>
      <b/>
      <sz val="12"/>
      <name val="Arial Narrow"/>
      <family val="2"/>
    </font>
    <font>
      <b/>
      <sz val="16"/>
      <name val="Cambria"/>
      <family val="2"/>
      <scheme val="major"/>
    </font>
    <font>
      <b/>
      <sz val="16"/>
      <color theme="1"/>
      <name val="Arial"/>
      <family val="2"/>
    </font>
    <font>
      <b/>
      <sz val="16"/>
      <color theme="1"/>
      <name val="Monsetrrat"/>
    </font>
    <font>
      <b/>
      <sz val="16"/>
      <color theme="1"/>
      <name val="Monserrat"/>
    </font>
    <font>
      <b/>
      <sz val="17"/>
      <color theme="1"/>
      <name val="Montserrat"/>
    </font>
    <font>
      <b/>
      <sz val="16"/>
      <color theme="1"/>
      <name val="Montserrat"/>
      <family val="3"/>
    </font>
    <font>
      <sz val="16"/>
      <color theme="1"/>
      <name val="Montserrat"/>
      <family val="3"/>
    </font>
    <font>
      <b/>
      <sz val="24"/>
      <name val="Montserrat"/>
      <family val="3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1" fillId="0" borderId="0"/>
  </cellStyleXfs>
  <cellXfs count="445">
    <xf numFmtId="0" fontId="0" fillId="0" borderId="0" xfId="0"/>
    <xf numFmtId="0" fontId="3" fillId="0" borderId="1" xfId="1" applyFont="1" applyBorder="1" applyAlignment="1">
      <alignment vertical="center"/>
    </xf>
    <xf numFmtId="0" fontId="3" fillId="0" borderId="2" xfId="1" applyFont="1" applyBorder="1" applyAlignment="1">
      <alignment vertical="center"/>
    </xf>
    <xf numFmtId="0" fontId="3" fillId="0" borderId="3" xfId="1" applyFont="1" applyBorder="1"/>
    <xf numFmtId="0" fontId="9" fillId="2" borderId="4" xfId="1" applyFont="1" applyFill="1" applyBorder="1" applyAlignment="1">
      <alignment horizontal="left" vertical="center"/>
    </xf>
    <xf numFmtId="0" fontId="9" fillId="2" borderId="4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4" fillId="0" borderId="7" xfId="1" applyFont="1" applyBorder="1"/>
    <xf numFmtId="0" fontId="4" fillId="0" borderId="8" xfId="1" applyFont="1" applyBorder="1"/>
    <xf numFmtId="1" fontId="4" fillId="0" borderId="8" xfId="1" applyNumberFormat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0" fontId="14" fillId="0" borderId="1" xfId="1" applyFont="1" applyBorder="1" applyAlignment="1">
      <alignment vertical="center"/>
    </xf>
    <xf numFmtId="0" fontId="14" fillId="0" borderId="2" xfId="1" applyFont="1" applyBorder="1" applyAlignment="1">
      <alignment vertical="center"/>
    </xf>
    <xf numFmtId="0" fontId="15" fillId="0" borderId="2" xfId="1" applyFont="1" applyBorder="1" applyAlignment="1">
      <alignment vertical="center"/>
    </xf>
    <xf numFmtId="0" fontId="5" fillId="0" borderId="0" xfId="1" applyFont="1" applyAlignment="1">
      <alignment vertical="center"/>
    </xf>
    <xf numFmtId="0" fontId="14" fillId="0" borderId="3" xfId="1" applyFont="1" applyBorder="1"/>
    <xf numFmtId="0" fontId="14" fillId="0" borderId="0" xfId="1" applyFont="1"/>
    <xf numFmtId="0" fontId="5" fillId="0" borderId="0" xfId="1" applyFont="1"/>
    <xf numFmtId="0" fontId="15" fillId="0" borderId="0" xfId="1" applyFont="1" applyAlignment="1">
      <alignment vertical="center"/>
    </xf>
    <xf numFmtId="0" fontId="15" fillId="0" borderId="0" xfId="1" applyFont="1" applyAlignment="1">
      <alignment horizontal="center" vertical="center"/>
    </xf>
    <xf numFmtId="0" fontId="19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justify"/>
    </xf>
    <xf numFmtId="0" fontId="0" fillId="0" borderId="0" xfId="0" applyAlignment="1">
      <alignment horizontal="left"/>
    </xf>
    <xf numFmtId="0" fontId="15" fillId="0" borderId="7" xfId="1" applyFont="1" applyBorder="1" applyAlignment="1">
      <alignment horizontal="left" vertical="justify"/>
    </xf>
    <xf numFmtId="0" fontId="15" fillId="0" borderId="8" xfId="1" applyFont="1" applyBorder="1" applyAlignment="1">
      <alignment horizontal="left" vertical="justify"/>
    </xf>
    <xf numFmtId="0" fontId="15" fillId="0" borderId="0" xfId="1" applyFont="1" applyAlignment="1">
      <alignment horizontal="center" vertical="justify"/>
    </xf>
    <xf numFmtId="0" fontId="11" fillId="0" borderId="0" xfId="1" applyFont="1" applyAlignment="1">
      <alignment horizontal="center" vertical="center" wrapText="1"/>
    </xf>
    <xf numFmtId="0" fontId="19" fillId="2" borderId="4" xfId="1" applyFont="1" applyFill="1" applyBorder="1" applyAlignment="1">
      <alignment horizontal="center" vertical="center" wrapText="1"/>
    </xf>
    <xf numFmtId="0" fontId="19" fillId="2" borderId="5" xfId="1" applyFont="1" applyFill="1" applyBorder="1" applyAlignment="1">
      <alignment horizontal="center" vertical="center" wrapText="1"/>
    </xf>
    <xf numFmtId="0" fontId="19" fillId="3" borderId="11" xfId="1" applyFont="1" applyFill="1" applyBorder="1" applyAlignment="1">
      <alignment horizontal="center" vertical="center" wrapText="1"/>
    </xf>
    <xf numFmtId="0" fontId="19" fillId="3" borderId="5" xfId="1" applyFont="1" applyFill="1" applyBorder="1" applyAlignment="1">
      <alignment horizontal="center" vertical="center" wrapText="1"/>
    </xf>
    <xf numFmtId="1" fontId="19" fillId="3" borderId="5" xfId="1" applyNumberFormat="1" applyFont="1" applyFill="1" applyBorder="1" applyAlignment="1">
      <alignment horizontal="center" vertical="center" wrapText="1"/>
    </xf>
    <xf numFmtId="0" fontId="19" fillId="3" borderId="4" xfId="1" applyFont="1" applyFill="1" applyBorder="1" applyAlignment="1">
      <alignment horizontal="center" vertical="center" wrapText="1"/>
    </xf>
    <xf numFmtId="0" fontId="19" fillId="3" borderId="6" xfId="1" applyFont="1" applyFill="1" applyBorder="1" applyAlignment="1">
      <alignment horizontal="center" vertical="center" wrapText="1"/>
    </xf>
    <xf numFmtId="0" fontId="11" fillId="3" borderId="0" xfId="1" applyFont="1" applyFill="1" applyAlignment="1">
      <alignment horizontal="center" vertical="center" wrapText="1"/>
    </xf>
    <xf numFmtId="0" fontId="19" fillId="3" borderId="7" xfId="1" applyFont="1" applyFill="1" applyBorder="1" applyAlignment="1">
      <alignment horizontal="center" vertical="center" wrapText="1"/>
    </xf>
    <xf numFmtId="0" fontId="12" fillId="0" borderId="0" xfId="1" applyFont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4" fillId="0" borderId="2" xfId="1" applyFont="1" applyBorder="1" applyAlignment="1">
      <alignment vertical="center"/>
    </xf>
    <xf numFmtId="0" fontId="3" fillId="0" borderId="0" xfId="1" applyFont="1"/>
    <xf numFmtId="0" fontId="4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justify"/>
    </xf>
    <xf numFmtId="0" fontId="8" fillId="0" borderId="0" xfId="1" applyFont="1" applyAlignment="1">
      <alignment vertical="justify"/>
    </xf>
    <xf numFmtId="0" fontId="4" fillId="0" borderId="0" xfId="1" applyFont="1" applyAlignment="1">
      <alignment horizontal="center" vertical="justify"/>
    </xf>
    <xf numFmtId="0" fontId="4" fillId="0" borderId="7" xfId="1" applyFont="1" applyBorder="1" applyAlignment="1">
      <alignment horizontal="left" vertical="justify"/>
    </xf>
    <xf numFmtId="0" fontId="4" fillId="0" borderId="8" xfId="1" applyFont="1" applyBorder="1" applyAlignment="1">
      <alignment horizontal="left" vertical="justify"/>
    </xf>
    <xf numFmtId="0" fontId="4" fillId="0" borderId="0" xfId="1" applyFont="1" applyAlignment="1">
      <alignment horizontal="left" vertical="justify"/>
    </xf>
    <xf numFmtId="0" fontId="9" fillId="3" borderId="11" xfId="1" applyFont="1" applyFill="1" applyBorder="1" applyAlignment="1">
      <alignment horizontal="center" vertical="center" wrapText="1"/>
    </xf>
    <xf numFmtId="49" fontId="9" fillId="3" borderId="7" xfId="1" applyNumberFormat="1" applyFont="1" applyFill="1" applyBorder="1" applyAlignment="1">
      <alignment horizontal="center" vertical="center" wrapText="1"/>
    </xf>
    <xf numFmtId="0" fontId="9" fillId="3" borderId="7" xfId="1" applyFont="1" applyFill="1" applyBorder="1" applyAlignment="1">
      <alignment horizontal="center" vertical="center" wrapText="1"/>
    </xf>
    <xf numFmtId="1" fontId="9" fillId="3" borderId="5" xfId="1" applyNumberFormat="1" applyFont="1" applyFill="1" applyBorder="1" applyAlignment="1">
      <alignment horizontal="center" vertical="center" wrapText="1"/>
    </xf>
    <xf numFmtId="0" fontId="9" fillId="3" borderId="4" xfId="1" applyFont="1" applyFill="1" applyBorder="1" applyAlignment="1">
      <alignment horizontal="center" vertical="center" wrapText="1"/>
    </xf>
    <xf numFmtId="14" fontId="9" fillId="3" borderId="6" xfId="1" applyNumberFormat="1" applyFont="1" applyFill="1" applyBorder="1" applyAlignment="1">
      <alignment horizontal="center" vertical="center" wrapText="1"/>
    </xf>
    <xf numFmtId="0" fontId="9" fillId="3" borderId="6" xfId="1" applyFont="1" applyFill="1" applyBorder="1" applyAlignment="1">
      <alignment horizontal="center" vertical="center" wrapText="1"/>
    </xf>
    <xf numFmtId="0" fontId="9" fillId="3" borderId="5" xfId="1" applyFont="1" applyFill="1" applyBorder="1" applyAlignment="1">
      <alignment horizontal="center" vertical="center" wrapText="1"/>
    </xf>
    <xf numFmtId="1" fontId="3" fillId="0" borderId="0" xfId="1" applyNumberFormat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left"/>
    </xf>
    <xf numFmtId="0" fontId="3" fillId="3" borderId="0" xfId="1" applyFont="1" applyFill="1"/>
    <xf numFmtId="1" fontId="3" fillId="3" borderId="0" xfId="1" applyNumberFormat="1" applyFont="1" applyFill="1" applyAlignment="1">
      <alignment horizontal="center"/>
    </xf>
    <xf numFmtId="0" fontId="3" fillId="3" borderId="0" xfId="1" applyFont="1" applyFill="1" applyAlignment="1">
      <alignment horizontal="center"/>
    </xf>
    <xf numFmtId="0" fontId="4" fillId="3" borderId="0" xfId="1" applyFont="1" applyFill="1" applyAlignment="1">
      <alignment horizontal="center"/>
    </xf>
    <xf numFmtId="0" fontId="4" fillId="3" borderId="0" xfId="1" applyFont="1" applyFill="1"/>
    <xf numFmtId="0" fontId="4" fillId="3" borderId="0" xfId="1" applyFont="1" applyFill="1" applyAlignment="1">
      <alignment horizontal="justify"/>
    </xf>
    <xf numFmtId="1" fontId="4" fillId="3" borderId="0" xfId="1" applyNumberFormat="1" applyFont="1" applyFill="1" applyAlignment="1">
      <alignment horizontal="center"/>
    </xf>
    <xf numFmtId="0" fontId="8" fillId="0" borderId="0" xfId="1" applyFont="1" applyAlignment="1">
      <alignment horizontal="left" vertical="justify"/>
    </xf>
    <xf numFmtId="0" fontId="19" fillId="2" borderId="4" xfId="1" applyFont="1" applyFill="1" applyBorder="1" applyAlignment="1">
      <alignment vertical="center"/>
    </xf>
    <xf numFmtId="0" fontId="18" fillId="0" borderId="0" xfId="1" applyFont="1" applyAlignment="1">
      <alignment vertical="justify"/>
    </xf>
    <xf numFmtId="0" fontId="7" fillId="0" borderId="0" xfId="1" applyFont="1" applyAlignment="1">
      <alignment vertical="center"/>
    </xf>
    <xf numFmtId="0" fontId="9" fillId="2" borderId="4" xfId="1" applyFont="1" applyFill="1" applyBorder="1" applyAlignment="1">
      <alignment vertical="center"/>
    </xf>
    <xf numFmtId="0" fontId="23" fillId="2" borderId="4" xfId="1" applyFont="1" applyFill="1" applyBorder="1" applyAlignment="1">
      <alignment horizontal="left" vertical="center"/>
    </xf>
    <xf numFmtId="0" fontId="23" fillId="0" borderId="0" xfId="1" applyFont="1" applyAlignment="1">
      <alignment horizontal="center" vertical="justify"/>
    </xf>
    <xf numFmtId="0" fontId="9" fillId="0" borderId="0" xfId="1" applyFont="1" applyAlignment="1">
      <alignment vertical="justify"/>
    </xf>
    <xf numFmtId="0" fontId="9" fillId="0" borderId="0" xfId="1" applyFont="1" applyAlignment="1">
      <alignment horizontal="center" vertical="justify"/>
    </xf>
    <xf numFmtId="0" fontId="24" fillId="0" borderId="0" xfId="0" applyFont="1"/>
    <xf numFmtId="0" fontId="3" fillId="3" borderId="2" xfId="1" applyFont="1" applyFill="1" applyBorder="1" applyAlignment="1">
      <alignment vertical="center"/>
    </xf>
    <xf numFmtId="0" fontId="6" fillId="0" borderId="0" xfId="1" applyFont="1" applyAlignment="1">
      <alignment vertical="center"/>
    </xf>
    <xf numFmtId="0" fontId="6" fillId="3" borderId="0" xfId="1" applyFont="1" applyFill="1" applyAlignment="1">
      <alignment vertical="center"/>
    </xf>
    <xf numFmtId="0" fontId="4" fillId="3" borderId="0" xfId="1" applyFont="1" applyFill="1" applyAlignment="1">
      <alignment horizontal="center" vertical="center"/>
    </xf>
    <xf numFmtId="0" fontId="9" fillId="3" borderId="0" xfId="1" applyFont="1" applyFill="1" applyAlignment="1">
      <alignment horizontal="center" vertical="center"/>
    </xf>
    <xf numFmtId="0" fontId="4" fillId="3" borderId="0" xfId="1" applyFont="1" applyFill="1" applyAlignment="1">
      <alignment horizontal="left" vertical="justify"/>
    </xf>
    <xf numFmtId="0" fontId="4" fillId="3" borderId="8" xfId="1" applyFont="1" applyFill="1" applyBorder="1" applyAlignment="1">
      <alignment horizontal="left" vertical="justify"/>
    </xf>
    <xf numFmtId="0" fontId="25" fillId="3" borderId="4" xfId="1" applyFont="1" applyFill="1" applyBorder="1" applyAlignment="1">
      <alignment vertical="center"/>
    </xf>
    <xf numFmtId="0" fontId="4" fillId="3" borderId="8" xfId="1" applyFont="1" applyFill="1" applyBorder="1" applyAlignment="1">
      <alignment horizontal="center"/>
    </xf>
    <xf numFmtId="0" fontId="0" fillId="3" borderId="0" xfId="0" applyFill="1"/>
    <xf numFmtId="0" fontId="3" fillId="0" borderId="0" xfId="1" applyFont="1" applyAlignment="1">
      <alignment vertical="center"/>
    </xf>
    <xf numFmtId="0" fontId="26" fillId="0" borderId="0" xfId="0" applyFont="1"/>
    <xf numFmtId="0" fontId="19" fillId="3" borderId="4" xfId="1" applyFont="1" applyFill="1" applyBorder="1" applyAlignment="1">
      <alignment vertical="center"/>
    </xf>
    <xf numFmtId="0" fontId="9" fillId="0" borderId="3" xfId="1" applyFont="1" applyBorder="1" applyAlignment="1">
      <alignment horizontal="center" vertical="center" wrapText="1"/>
    </xf>
    <xf numFmtId="0" fontId="27" fillId="0" borderId="0" xfId="0" applyFont="1"/>
    <xf numFmtId="0" fontId="28" fillId="0" borderId="0" xfId="1" applyFont="1"/>
    <xf numFmtId="0" fontId="9" fillId="2" borderId="4" xfId="1" applyFont="1" applyFill="1" applyBorder="1" applyAlignment="1">
      <alignment horizontal="left" vertical="center" wrapText="1"/>
    </xf>
    <xf numFmtId="0" fontId="9" fillId="0" borderId="0" xfId="1" applyFont="1" applyAlignment="1">
      <alignment horizontal="left" vertical="justify"/>
    </xf>
    <xf numFmtId="0" fontId="29" fillId="0" borderId="0" xfId="0" applyFont="1" applyAlignment="1">
      <alignment horizontal="left"/>
    </xf>
    <xf numFmtId="0" fontId="9" fillId="0" borderId="7" xfId="1" applyFont="1" applyBorder="1" applyAlignment="1">
      <alignment horizontal="center" vertical="center" wrapText="1"/>
    </xf>
    <xf numFmtId="0" fontId="23" fillId="3" borderId="5" xfId="1" applyFont="1" applyFill="1" applyBorder="1" applyAlignment="1">
      <alignment horizontal="center" vertical="center" wrapText="1"/>
    </xf>
    <xf numFmtId="14" fontId="30" fillId="4" borderId="4" xfId="0" applyNumberFormat="1" applyFont="1" applyFill="1" applyBorder="1" applyAlignment="1">
      <alignment horizontal="center" vertical="center" wrapText="1"/>
    </xf>
    <xf numFmtId="0" fontId="30" fillId="3" borderId="4" xfId="0" applyFont="1" applyFill="1" applyBorder="1"/>
    <xf numFmtId="14" fontId="30" fillId="3" borderId="4" xfId="0" applyNumberFormat="1" applyFont="1" applyFill="1" applyBorder="1" applyAlignment="1">
      <alignment horizontal="center" vertical="center" wrapText="1"/>
    </xf>
    <xf numFmtId="0" fontId="30" fillId="4" borderId="4" xfId="0" applyFont="1" applyFill="1" applyBorder="1"/>
    <xf numFmtId="0" fontId="22" fillId="3" borderId="4" xfId="0" applyFont="1" applyFill="1" applyBorder="1" applyAlignment="1">
      <alignment horizontal="center" vertical="center" wrapText="1"/>
    </xf>
    <xf numFmtId="14" fontId="31" fillId="3" borderId="4" xfId="0" applyNumberFormat="1" applyFont="1" applyFill="1" applyBorder="1" applyAlignment="1">
      <alignment horizontal="center" vertical="center" wrapText="1"/>
    </xf>
    <xf numFmtId="0" fontId="27" fillId="3" borderId="4" xfId="0" applyFont="1" applyFill="1" applyBorder="1"/>
    <xf numFmtId="14" fontId="30" fillId="3" borderId="4" xfId="0" applyNumberFormat="1" applyFont="1" applyFill="1" applyBorder="1" applyAlignment="1">
      <alignment horizontal="center" vertical="center"/>
    </xf>
    <xf numFmtId="0" fontId="30" fillId="3" borderId="4" xfId="0" applyFont="1" applyFill="1" applyBorder="1" applyAlignment="1">
      <alignment horizontal="left" vertical="center" wrapText="1"/>
    </xf>
    <xf numFmtId="0" fontId="22" fillId="0" borderId="0" xfId="0" applyFont="1" applyAlignment="1">
      <alignment horizontal="center" vertical="center" wrapText="1"/>
    </xf>
    <xf numFmtId="0" fontId="4" fillId="0" borderId="1" xfId="1" applyFont="1" applyBorder="1" applyAlignment="1">
      <alignment vertical="center"/>
    </xf>
    <xf numFmtId="0" fontId="4" fillId="0" borderId="2" xfId="1" applyFont="1" applyBorder="1" applyAlignment="1">
      <alignment horizontal="center" vertical="center"/>
    </xf>
    <xf numFmtId="0" fontId="10" fillId="0" borderId="0" xfId="1" applyFont="1" applyAlignment="1">
      <alignment vertical="center"/>
    </xf>
    <xf numFmtId="0" fontId="4" fillId="0" borderId="3" xfId="1" applyFont="1" applyBorder="1"/>
    <xf numFmtId="0" fontId="4" fillId="0" borderId="0" xfId="1" applyFont="1"/>
    <xf numFmtId="0" fontId="7" fillId="0" borderId="0" xfId="1" applyFont="1" applyAlignment="1">
      <alignment horizontal="center" vertical="center"/>
    </xf>
    <xf numFmtId="0" fontId="10" fillId="0" borderId="0" xfId="1" applyFont="1"/>
    <xf numFmtId="0" fontId="10" fillId="0" borderId="0" xfId="1" applyFont="1" applyAlignment="1">
      <alignment horizontal="center"/>
    </xf>
    <xf numFmtId="0" fontId="9" fillId="0" borderId="0" xfId="1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1" fillId="0" borderId="0" xfId="0" applyFont="1"/>
    <xf numFmtId="0" fontId="4" fillId="0" borderId="8" xfId="1" applyFont="1" applyBorder="1" applyAlignment="1">
      <alignment horizontal="center" vertical="justify"/>
    </xf>
    <xf numFmtId="0" fontId="22" fillId="0" borderId="4" xfId="0" applyFont="1" applyBorder="1" applyAlignment="1">
      <alignment horizontal="center" vertical="center"/>
    </xf>
    <xf numFmtId="0" fontId="1" fillId="0" borderId="4" xfId="0" applyFont="1" applyBorder="1"/>
    <xf numFmtId="0" fontId="9" fillId="0" borderId="4" xfId="1" applyFont="1" applyBorder="1" applyAlignment="1">
      <alignment horizontal="center" vertical="center" wrapText="1"/>
    </xf>
    <xf numFmtId="164" fontId="22" fillId="0" borderId="4" xfId="0" applyNumberFormat="1" applyFont="1" applyBorder="1" applyAlignment="1">
      <alignment horizontal="center" vertical="center"/>
    </xf>
    <xf numFmtId="0" fontId="22" fillId="0" borderId="4" xfId="0" applyFont="1" applyBorder="1" applyAlignment="1">
      <alignment horizontal="center"/>
    </xf>
    <xf numFmtId="0" fontId="23" fillId="0" borderId="4" xfId="1" applyFont="1" applyBorder="1" applyAlignment="1">
      <alignment horizontal="center" vertical="center" wrapText="1"/>
    </xf>
    <xf numFmtId="164" fontId="9" fillId="0" borderId="4" xfId="1" applyNumberFormat="1" applyFont="1" applyBorder="1" applyAlignment="1">
      <alignment horizontal="center" vertical="center" wrapText="1"/>
    </xf>
    <xf numFmtId="1" fontId="4" fillId="0" borderId="0" xfId="1" applyNumberFormat="1" applyFont="1" applyAlignment="1">
      <alignment horizontal="center"/>
    </xf>
    <xf numFmtId="0" fontId="4" fillId="0" borderId="0" xfId="1" applyFont="1" applyAlignment="1">
      <alignment horizontal="center"/>
    </xf>
    <xf numFmtId="0" fontId="32" fillId="0" borderId="0" xfId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8" fillId="0" borderId="1" xfId="1" applyFont="1" applyBorder="1" applyAlignment="1">
      <alignment vertical="center"/>
    </xf>
    <xf numFmtId="0" fontId="28" fillId="0" borderId="2" xfId="1" applyFont="1" applyBorder="1" applyAlignment="1">
      <alignment vertical="center"/>
    </xf>
    <xf numFmtId="0" fontId="23" fillId="0" borderId="2" xfId="1" applyFont="1" applyBorder="1" applyAlignment="1">
      <alignment vertical="center"/>
    </xf>
    <xf numFmtId="0" fontId="28" fillId="0" borderId="0" xfId="1" applyFont="1" applyAlignment="1">
      <alignment vertical="center"/>
    </xf>
    <xf numFmtId="0" fontId="28" fillId="0" borderId="3" xfId="1" applyFont="1" applyBorder="1"/>
    <xf numFmtId="0" fontId="23" fillId="0" borderId="0" xfId="1" applyFont="1" applyAlignment="1">
      <alignment vertical="center"/>
    </xf>
    <xf numFmtId="0" fontId="23" fillId="0" borderId="0" xfId="1" applyFont="1" applyAlignment="1">
      <alignment horizontal="center" vertical="center"/>
    </xf>
    <xf numFmtId="0" fontId="23" fillId="0" borderId="0" xfId="1" applyFont="1" applyAlignment="1">
      <alignment horizontal="left" vertical="justify"/>
    </xf>
    <xf numFmtId="0" fontId="23" fillId="0" borderId="0" xfId="0" applyFont="1" applyAlignment="1">
      <alignment horizontal="left"/>
    </xf>
    <xf numFmtId="0" fontId="28" fillId="0" borderId="0" xfId="0" applyFont="1"/>
    <xf numFmtId="0" fontId="23" fillId="0" borderId="7" xfId="1" applyFont="1" applyBorder="1" applyAlignment="1">
      <alignment horizontal="left" vertical="justify"/>
    </xf>
    <xf numFmtId="0" fontId="23" fillId="0" borderId="8" xfId="1" applyFont="1" applyBorder="1" applyAlignment="1">
      <alignment horizontal="left" vertical="justify"/>
    </xf>
    <xf numFmtId="0" fontId="23" fillId="0" borderId="0" xfId="1" applyFont="1" applyAlignment="1">
      <alignment horizontal="center" vertical="center" wrapText="1"/>
    </xf>
    <xf numFmtId="0" fontId="23" fillId="2" borderId="4" xfId="1" applyFont="1" applyFill="1" applyBorder="1" applyAlignment="1">
      <alignment horizontal="center" vertical="center" wrapText="1"/>
    </xf>
    <xf numFmtId="0" fontId="23" fillId="2" borderId="5" xfId="1" applyFont="1" applyFill="1" applyBorder="1" applyAlignment="1">
      <alignment horizontal="center" vertical="center" wrapText="1"/>
    </xf>
    <xf numFmtId="0" fontId="23" fillId="3" borderId="11" xfId="1" applyFont="1" applyFill="1" applyBorder="1" applyAlignment="1">
      <alignment horizontal="center" vertical="center" wrapText="1"/>
    </xf>
    <xf numFmtId="1" fontId="23" fillId="3" borderId="5" xfId="1" applyNumberFormat="1" applyFont="1" applyFill="1" applyBorder="1" applyAlignment="1">
      <alignment horizontal="center" vertical="center" wrapText="1"/>
    </xf>
    <xf numFmtId="0" fontId="23" fillId="3" borderId="4" xfId="0" applyFont="1" applyFill="1" applyBorder="1" applyAlignment="1">
      <alignment horizontal="left" vertical="center" wrapText="1"/>
    </xf>
    <xf numFmtId="14" fontId="23" fillId="4" borderId="4" xfId="0" applyNumberFormat="1" applyFont="1" applyFill="1" applyBorder="1" applyAlignment="1">
      <alignment horizontal="center" vertical="center"/>
    </xf>
    <xf numFmtId="0" fontId="23" fillId="3" borderId="6" xfId="1" applyFont="1" applyFill="1" applyBorder="1" applyAlignment="1">
      <alignment horizontal="center" vertical="center" wrapText="1"/>
    </xf>
    <xf numFmtId="0" fontId="23" fillId="3" borderId="4" xfId="1" applyFont="1" applyFill="1" applyBorder="1" applyAlignment="1">
      <alignment horizontal="center" vertical="center" wrapText="1"/>
    </xf>
    <xf numFmtId="0" fontId="23" fillId="3" borderId="0" xfId="1" applyFont="1" applyFill="1" applyAlignment="1">
      <alignment horizontal="center" vertical="center" wrapText="1"/>
    </xf>
    <xf numFmtId="0" fontId="23" fillId="4" borderId="4" xfId="0" applyFont="1" applyFill="1" applyBorder="1" applyAlignment="1">
      <alignment horizontal="left" vertical="center" wrapText="1"/>
    </xf>
    <xf numFmtId="14" fontId="23" fillId="3" borderId="4" xfId="0" applyNumberFormat="1" applyFont="1" applyFill="1" applyBorder="1" applyAlignment="1">
      <alignment horizontal="center" vertical="center"/>
    </xf>
    <xf numFmtId="14" fontId="23" fillId="3" borderId="6" xfId="1" applyNumberFormat="1" applyFont="1" applyFill="1" applyBorder="1" applyAlignment="1">
      <alignment horizontal="center" vertical="center" wrapText="1"/>
    </xf>
    <xf numFmtId="1" fontId="28" fillId="0" borderId="0" xfId="1" applyNumberFormat="1" applyFont="1" applyAlignment="1">
      <alignment horizontal="center"/>
    </xf>
    <xf numFmtId="0" fontId="28" fillId="0" borderId="0" xfId="1" applyFont="1" applyAlignment="1">
      <alignment horizontal="center"/>
    </xf>
    <xf numFmtId="0" fontId="23" fillId="0" borderId="0" xfId="1" applyFont="1" applyAlignment="1">
      <alignment horizontal="left"/>
    </xf>
    <xf numFmtId="0" fontId="28" fillId="3" borderId="0" xfId="1" applyFont="1" applyFill="1"/>
    <xf numFmtId="1" fontId="28" fillId="3" borderId="0" xfId="1" applyNumberFormat="1" applyFont="1" applyFill="1" applyAlignment="1">
      <alignment horizontal="center"/>
    </xf>
    <xf numFmtId="0" fontId="28" fillId="3" borderId="0" xfId="1" applyFont="1" applyFill="1" applyAlignment="1">
      <alignment horizontal="center"/>
    </xf>
    <xf numFmtId="0" fontId="23" fillId="3" borderId="0" xfId="1" applyFont="1" applyFill="1" applyAlignment="1">
      <alignment horizontal="center"/>
    </xf>
    <xf numFmtId="0" fontId="23" fillId="3" borderId="0" xfId="1" applyFont="1" applyFill="1"/>
    <xf numFmtId="0" fontId="23" fillId="3" borderId="0" xfId="1" applyFont="1" applyFill="1" applyAlignment="1">
      <alignment horizontal="justify"/>
    </xf>
    <xf numFmtId="1" fontId="23" fillId="3" borderId="0" xfId="1" applyNumberFormat="1" applyFont="1" applyFill="1" applyAlignment="1">
      <alignment horizontal="center"/>
    </xf>
    <xf numFmtId="0" fontId="23" fillId="0" borderId="7" xfId="1" applyFont="1" applyBorder="1"/>
    <xf numFmtId="0" fontId="23" fillId="0" borderId="8" xfId="1" applyFont="1" applyBorder="1"/>
    <xf numFmtId="1" fontId="23" fillId="0" borderId="8" xfId="1" applyNumberFormat="1" applyFont="1" applyBorder="1" applyAlignment="1">
      <alignment horizontal="center"/>
    </xf>
    <xf numFmtId="0" fontId="23" fillId="0" borderId="8" xfId="1" applyFont="1" applyBorder="1" applyAlignment="1">
      <alignment horizontal="center"/>
    </xf>
    <xf numFmtId="0" fontId="28" fillId="0" borderId="0" xfId="1" applyFont="1" applyAlignment="1">
      <alignment horizontal="center" vertical="center"/>
    </xf>
    <xf numFmtId="0" fontId="23" fillId="0" borderId="0" xfId="1" applyFont="1" applyAlignment="1">
      <alignment horizontal="left" vertical="center"/>
    </xf>
    <xf numFmtId="0" fontId="30" fillId="0" borderId="0" xfId="0" applyFont="1" applyAlignment="1">
      <alignment horizontal="left" vertical="center"/>
    </xf>
    <xf numFmtId="49" fontId="9" fillId="3" borderId="4" xfId="1" applyNumberFormat="1" applyFont="1" applyFill="1" applyBorder="1" applyAlignment="1">
      <alignment horizontal="center" vertical="center" wrapText="1"/>
    </xf>
    <xf numFmtId="1" fontId="9" fillId="3" borderId="4" xfId="1" applyNumberFormat="1" applyFont="1" applyFill="1" applyBorder="1" applyAlignment="1">
      <alignment horizontal="center" vertical="center" wrapText="1"/>
    </xf>
    <xf numFmtId="0" fontId="0" fillId="0" borderId="4" xfId="0" applyBorder="1"/>
    <xf numFmtId="14" fontId="34" fillId="0" borderId="4" xfId="0" applyNumberFormat="1" applyFont="1" applyBorder="1" applyAlignment="1">
      <alignment horizontal="center"/>
    </xf>
    <xf numFmtId="14" fontId="0" fillId="0" borderId="0" xfId="0" applyNumberFormat="1"/>
    <xf numFmtId="0" fontId="9" fillId="3" borderId="0" xfId="1" applyFont="1" applyFill="1" applyAlignment="1">
      <alignment horizontal="center" vertical="center" wrapText="1"/>
    </xf>
    <xf numFmtId="0" fontId="24" fillId="0" borderId="0" xfId="0" applyFont="1" applyAlignment="1"/>
    <xf numFmtId="0" fontId="19" fillId="3" borderId="5" xfId="1" applyFont="1" applyFill="1" applyBorder="1" applyAlignment="1">
      <alignment vertical="center"/>
    </xf>
    <xf numFmtId="0" fontId="9" fillId="3" borderId="10" xfId="1" applyFont="1" applyFill="1" applyBorder="1" applyAlignment="1">
      <alignment horizontal="left" vertical="center" wrapText="1"/>
    </xf>
    <xf numFmtId="0" fontId="9" fillId="3" borderId="6" xfId="1" applyFont="1" applyFill="1" applyBorder="1" applyAlignment="1">
      <alignment horizontal="left" vertical="center" wrapText="1"/>
    </xf>
    <xf numFmtId="0" fontId="19" fillId="3" borderId="3" xfId="1" applyFont="1" applyFill="1" applyBorder="1" applyAlignment="1">
      <alignment vertical="center"/>
    </xf>
    <xf numFmtId="0" fontId="9" fillId="3" borderId="0" xfId="1" applyFont="1" applyFill="1" applyAlignment="1">
      <alignment horizontal="left" vertical="center" wrapText="1"/>
    </xf>
    <xf numFmtId="0" fontId="9" fillId="3" borderId="13" xfId="1" applyFont="1" applyFill="1" applyBorder="1" applyAlignment="1">
      <alignment horizontal="left" vertical="center" wrapText="1"/>
    </xf>
    <xf numFmtId="0" fontId="19" fillId="3" borderId="6" xfId="1" applyFont="1" applyFill="1" applyBorder="1" applyAlignment="1">
      <alignment horizontal="left" vertical="center"/>
    </xf>
    <xf numFmtId="0" fontId="19" fillId="3" borderId="7" xfId="1" applyFont="1" applyFill="1" applyBorder="1" applyAlignment="1">
      <alignment vertical="center"/>
    </xf>
    <xf numFmtId="0" fontId="9" fillId="3" borderId="8" xfId="1" applyFont="1" applyFill="1" applyBorder="1" applyAlignment="1">
      <alignment horizontal="left" vertical="center" wrapText="1"/>
    </xf>
    <xf numFmtId="0" fontId="9" fillId="3" borderId="14" xfId="1" applyFont="1" applyFill="1" applyBorder="1" applyAlignment="1">
      <alignment horizontal="left" vertical="center" wrapText="1"/>
    </xf>
    <xf numFmtId="22" fontId="3" fillId="0" borderId="0" xfId="1" applyNumberFormat="1" applyFont="1" applyAlignment="1">
      <alignment horizontal="center"/>
    </xf>
    <xf numFmtId="22" fontId="3" fillId="3" borderId="0" xfId="1" applyNumberFormat="1" applyFont="1" applyFill="1" applyAlignment="1">
      <alignment horizontal="center"/>
    </xf>
    <xf numFmtId="22" fontId="3" fillId="3" borderId="0" xfId="1" applyNumberFormat="1" applyFont="1" applyFill="1"/>
    <xf numFmtId="22" fontId="4" fillId="3" borderId="0" xfId="1" applyNumberFormat="1" applyFont="1" applyFill="1" applyAlignment="1">
      <alignment horizontal="justify"/>
    </xf>
    <xf numFmtId="22" fontId="4" fillId="3" borderId="0" xfId="1" applyNumberFormat="1" applyFont="1" applyFill="1"/>
    <xf numFmtId="22" fontId="4" fillId="0" borderId="8" xfId="1" applyNumberFormat="1" applyFont="1" applyBorder="1" applyAlignment="1">
      <alignment horizontal="center"/>
    </xf>
    <xf numFmtId="22" fontId="0" fillId="0" borderId="0" xfId="0" applyNumberFormat="1"/>
    <xf numFmtId="0" fontId="3" fillId="0" borderId="2" xfId="1" applyFont="1" applyBorder="1" applyAlignment="1">
      <alignment horizontal="center" vertical="center"/>
    </xf>
    <xf numFmtId="14" fontId="4" fillId="0" borderId="2" xfId="1" applyNumberFormat="1" applyFont="1" applyBorder="1" applyAlignment="1">
      <alignment horizontal="center" vertical="center"/>
    </xf>
    <xf numFmtId="14" fontId="4" fillId="0" borderId="0" xfId="1" applyNumberFormat="1" applyFont="1" applyAlignment="1">
      <alignment horizontal="center" vertical="center"/>
    </xf>
    <xf numFmtId="14" fontId="9" fillId="0" borderId="0" xfId="1" applyNumberFormat="1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14" fontId="4" fillId="0" borderId="0" xfId="1" applyNumberFormat="1" applyFont="1" applyAlignment="1">
      <alignment horizontal="center" vertical="justify"/>
    </xf>
    <xf numFmtId="14" fontId="4" fillId="0" borderId="8" xfId="1" applyNumberFormat="1" applyFont="1" applyBorder="1" applyAlignment="1">
      <alignment horizontal="center" vertical="justify"/>
    </xf>
    <xf numFmtId="14" fontId="9" fillId="2" borderId="4" xfId="1" applyNumberFormat="1" applyFont="1" applyFill="1" applyBorder="1" applyAlignment="1">
      <alignment horizontal="center" vertical="center" wrapText="1"/>
    </xf>
    <xf numFmtId="0" fontId="35" fillId="0" borderId="4" xfId="0" applyFont="1" applyBorder="1" applyAlignment="1">
      <alignment horizontal="center"/>
    </xf>
    <xf numFmtId="0" fontId="36" fillId="4" borderId="5" xfId="0" applyFont="1" applyFill="1" applyBorder="1" applyAlignment="1">
      <alignment horizontal="center" vertical="center"/>
    </xf>
    <xf numFmtId="0" fontId="36" fillId="4" borderId="10" xfId="0" applyFont="1" applyFill="1" applyBorder="1" applyAlignment="1">
      <alignment horizontal="center" vertical="center"/>
    </xf>
    <xf numFmtId="0" fontId="36" fillId="4" borderId="6" xfId="0" applyFont="1" applyFill="1" applyBorder="1" applyAlignment="1">
      <alignment horizontal="center" vertical="center"/>
    </xf>
    <xf numFmtId="14" fontId="37" fillId="4" borderId="6" xfId="0" applyNumberFormat="1" applyFont="1" applyFill="1" applyBorder="1" applyAlignment="1">
      <alignment horizontal="center"/>
    </xf>
    <xf numFmtId="14" fontId="22" fillId="4" borderId="4" xfId="0" applyNumberFormat="1" applyFont="1" applyFill="1" applyBorder="1" applyAlignment="1">
      <alignment horizontal="center"/>
    </xf>
    <xf numFmtId="0" fontId="36" fillId="3" borderId="5" xfId="0" applyFont="1" applyFill="1" applyBorder="1" applyAlignment="1">
      <alignment horizontal="center" vertical="center"/>
    </xf>
    <xf numFmtId="0" fontId="36" fillId="3" borderId="10" xfId="0" applyFont="1" applyFill="1" applyBorder="1" applyAlignment="1">
      <alignment horizontal="center" vertical="center"/>
    </xf>
    <xf numFmtId="0" fontId="36" fillId="3" borderId="6" xfId="0" applyFont="1" applyFill="1" applyBorder="1" applyAlignment="1">
      <alignment horizontal="center" vertical="center"/>
    </xf>
    <xf numFmtId="14" fontId="37" fillId="3" borderId="6" xfId="0" applyNumberFormat="1" applyFont="1" applyFill="1" applyBorder="1" applyAlignment="1">
      <alignment horizontal="center"/>
    </xf>
    <xf numFmtId="14" fontId="22" fillId="3" borderId="4" xfId="0" applyNumberFormat="1" applyFont="1" applyFill="1" applyBorder="1" applyAlignment="1">
      <alignment horizontal="center"/>
    </xf>
    <xf numFmtId="0" fontId="36" fillId="3" borderId="7" xfId="0" applyFont="1" applyFill="1" applyBorder="1" applyAlignment="1">
      <alignment horizontal="center" vertical="center"/>
    </xf>
    <xf numFmtId="0" fontId="36" fillId="3" borderId="8" xfId="0" applyFont="1" applyFill="1" applyBorder="1" applyAlignment="1">
      <alignment horizontal="center" vertical="center"/>
    </xf>
    <xf numFmtId="0" fontId="36" fillId="3" borderId="14" xfId="0" applyFont="1" applyFill="1" applyBorder="1" applyAlignment="1">
      <alignment horizontal="center" vertical="center"/>
    </xf>
    <xf numFmtId="0" fontId="36" fillId="4" borderId="3" xfId="0" applyFont="1" applyFill="1" applyBorder="1" applyAlignment="1">
      <alignment horizontal="center" vertical="center"/>
    </xf>
    <xf numFmtId="0" fontId="36" fillId="4" borderId="0" xfId="0" applyFont="1" applyFill="1" applyAlignment="1">
      <alignment horizontal="center" vertical="center"/>
    </xf>
    <xf numFmtId="0" fontId="36" fillId="4" borderId="13" xfId="0" applyFont="1" applyFill="1" applyBorder="1" applyAlignment="1">
      <alignment horizontal="center" vertical="center"/>
    </xf>
    <xf numFmtId="0" fontId="36" fillId="3" borderId="3" xfId="0" applyFont="1" applyFill="1" applyBorder="1" applyAlignment="1">
      <alignment horizontal="center" vertical="center"/>
    </xf>
    <xf numFmtId="0" fontId="36" fillId="3" borderId="0" xfId="0" applyFont="1" applyFill="1" applyAlignment="1">
      <alignment horizontal="center" vertical="center"/>
    </xf>
    <xf numFmtId="0" fontId="36" fillId="3" borderId="13" xfId="0" applyFont="1" applyFill="1" applyBorder="1" applyAlignment="1">
      <alignment horizontal="center" vertical="center"/>
    </xf>
    <xf numFmtId="14" fontId="35" fillId="4" borderId="6" xfId="0" applyNumberFormat="1" applyFont="1" applyFill="1" applyBorder="1" applyAlignment="1">
      <alignment horizontal="center"/>
    </xf>
    <xf numFmtId="0" fontId="35" fillId="3" borderId="5" xfId="0" applyFont="1" applyFill="1" applyBorder="1" applyAlignment="1">
      <alignment horizontal="center" vertical="center"/>
    </xf>
    <xf numFmtId="0" fontId="35" fillId="3" borderId="10" xfId="0" applyFont="1" applyFill="1" applyBorder="1" applyAlignment="1">
      <alignment horizontal="center" vertical="center"/>
    </xf>
    <xf numFmtId="0" fontId="35" fillId="3" borderId="6" xfId="0" applyFont="1" applyFill="1" applyBorder="1" applyAlignment="1">
      <alignment horizontal="center" vertical="center"/>
    </xf>
    <xf numFmtId="14" fontId="35" fillId="3" borderId="6" xfId="0" applyNumberFormat="1" applyFont="1" applyFill="1" applyBorder="1" applyAlignment="1">
      <alignment horizontal="center"/>
    </xf>
    <xf numFmtId="0" fontId="35" fillId="4" borderId="5" xfId="0" applyFont="1" applyFill="1" applyBorder="1" applyAlignment="1">
      <alignment horizontal="center" vertical="center"/>
    </xf>
    <xf numFmtId="0" fontId="35" fillId="4" borderId="10" xfId="0" applyFont="1" applyFill="1" applyBorder="1" applyAlignment="1">
      <alignment horizontal="center" vertical="center"/>
    </xf>
    <xf numFmtId="0" fontId="35" fillId="4" borderId="6" xfId="0" applyFont="1" applyFill="1" applyBorder="1" applyAlignment="1">
      <alignment horizontal="center" vertical="center"/>
    </xf>
    <xf numFmtId="1" fontId="9" fillId="3" borderId="0" xfId="1" applyNumberFormat="1" applyFont="1" applyFill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14" fontId="9" fillId="3" borderId="0" xfId="1" applyNumberFormat="1" applyFont="1" applyFill="1" applyAlignment="1">
      <alignment horizontal="center" vertical="center" wrapText="1"/>
    </xf>
    <xf numFmtId="0" fontId="3" fillId="3" borderId="0" xfId="1" applyFont="1" applyFill="1" applyAlignment="1">
      <alignment horizontal="center" vertical="center"/>
    </xf>
    <xf numFmtId="14" fontId="4" fillId="0" borderId="0" xfId="1" applyNumberFormat="1" applyFont="1" applyAlignment="1">
      <alignment horizontal="center"/>
    </xf>
    <xf numFmtId="14" fontId="4" fillId="3" borderId="0" xfId="1" applyNumberFormat="1" applyFont="1" applyFill="1" applyAlignment="1">
      <alignment horizontal="center"/>
    </xf>
    <xf numFmtId="0" fontId="4" fillId="0" borderId="8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4" fillId="0" borderId="8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14" fontId="1" fillId="0" borderId="0" xfId="0" applyNumberFormat="1" applyFont="1" applyAlignment="1">
      <alignment horizontal="center"/>
    </xf>
    <xf numFmtId="0" fontId="15" fillId="0" borderId="0" xfId="1" applyFont="1" applyAlignment="1">
      <alignment horizontal="left" vertical="center"/>
    </xf>
    <xf numFmtId="0" fontId="15" fillId="0" borderId="8" xfId="1" applyFont="1" applyBorder="1" applyAlignment="1">
      <alignment horizontal="left" vertical="center"/>
    </xf>
    <xf numFmtId="0" fontId="38" fillId="0" borderId="4" xfId="0" applyFont="1" applyBorder="1" applyAlignment="1">
      <alignment vertical="center"/>
    </xf>
    <xf numFmtId="14" fontId="38" fillId="0" borderId="4" xfId="0" applyNumberFormat="1" applyFont="1" applyBorder="1" applyAlignment="1">
      <alignment horizontal="center" vertical="center"/>
    </xf>
    <xf numFmtId="14" fontId="19" fillId="0" borderId="4" xfId="0" applyNumberFormat="1" applyFont="1" applyBorder="1" applyAlignment="1">
      <alignment horizontal="center" vertical="center"/>
    </xf>
    <xf numFmtId="0" fontId="39" fillId="0" borderId="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2" xfId="1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19" fillId="3" borderId="4" xfId="1" applyFont="1" applyFill="1" applyBorder="1" applyAlignment="1">
      <alignment horizontal="left" vertical="center"/>
    </xf>
    <xf numFmtId="0" fontId="9" fillId="3" borderId="4" xfId="1" applyFont="1" applyFill="1" applyBorder="1" applyAlignment="1">
      <alignment horizontal="left" vertical="center" wrapText="1"/>
    </xf>
    <xf numFmtId="0" fontId="7" fillId="0" borderId="7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0" xfId="1" applyFont="1" applyBorder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3" borderId="0" xfId="1" applyFont="1" applyFill="1" applyAlignment="1">
      <alignment horizontal="left" vertical="center"/>
    </xf>
    <xf numFmtId="0" fontId="4" fillId="3" borderId="0" xfId="1" applyFont="1" applyFill="1" applyAlignment="1">
      <alignment horizontal="left" vertical="center"/>
    </xf>
    <xf numFmtId="0" fontId="4" fillId="0" borderId="8" xfId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3" fillId="2" borderId="4" xfId="1" applyFont="1" applyFill="1" applyBorder="1" applyAlignment="1">
      <alignment vertical="center"/>
    </xf>
    <xf numFmtId="0" fontId="23" fillId="0" borderId="1" xfId="1" applyFont="1" applyBorder="1" applyAlignment="1">
      <alignment vertical="center"/>
    </xf>
    <xf numFmtId="0" fontId="23" fillId="0" borderId="3" xfId="1" applyFont="1" applyBorder="1" applyAlignment="1">
      <alignment vertical="center"/>
    </xf>
    <xf numFmtId="0" fontId="31" fillId="0" borderId="0" xfId="0" applyFont="1" applyAlignment="1">
      <alignment vertical="center"/>
    </xf>
    <xf numFmtId="0" fontId="31" fillId="0" borderId="0" xfId="0" applyFont="1" applyAlignment="1">
      <alignment horizontal="center" vertical="center"/>
    </xf>
    <xf numFmtId="0" fontId="23" fillId="0" borderId="7" xfId="1" applyFont="1" applyBorder="1" applyAlignment="1">
      <alignment vertical="center"/>
    </xf>
    <xf numFmtId="0" fontId="23" fillId="0" borderId="8" xfId="1" applyFont="1" applyBorder="1" applyAlignment="1">
      <alignment vertical="center"/>
    </xf>
    <xf numFmtId="0" fontId="23" fillId="3" borderId="4" xfId="2" applyFont="1" applyFill="1" applyBorder="1" applyAlignment="1">
      <alignment horizontal="center" vertical="center" wrapText="1"/>
    </xf>
    <xf numFmtId="1" fontId="23" fillId="3" borderId="4" xfId="1" applyNumberFormat="1" applyFont="1" applyFill="1" applyBorder="1" applyAlignment="1">
      <alignment horizontal="center" vertical="center" wrapText="1"/>
    </xf>
    <xf numFmtId="0" fontId="30" fillId="3" borderId="4" xfId="0" applyFont="1" applyFill="1" applyBorder="1" applyAlignment="1">
      <alignment horizontal="center" vertical="center" wrapText="1"/>
    </xf>
    <xf numFmtId="14" fontId="30" fillId="4" borderId="4" xfId="0" applyNumberFormat="1" applyFont="1" applyFill="1" applyBorder="1" applyAlignment="1">
      <alignment horizontal="center"/>
    </xf>
    <xf numFmtId="0" fontId="23" fillId="3" borderId="15" xfId="1" applyFont="1" applyFill="1" applyBorder="1" applyAlignment="1">
      <alignment horizontal="center" vertical="center" wrapText="1"/>
    </xf>
    <xf numFmtId="14" fontId="30" fillId="3" borderId="4" xfId="0" applyNumberFormat="1" applyFont="1" applyFill="1" applyBorder="1" applyAlignment="1">
      <alignment horizontal="center"/>
    </xf>
    <xf numFmtId="0" fontId="31" fillId="3" borderId="0" xfId="0" applyFont="1" applyFill="1"/>
    <xf numFmtId="49" fontId="23" fillId="3" borderId="11" xfId="1" applyNumberFormat="1" applyFont="1" applyFill="1" applyBorder="1" applyAlignment="1">
      <alignment horizontal="center" vertical="center" wrapText="1"/>
    </xf>
    <xf numFmtId="0" fontId="30" fillId="3" borderId="16" xfId="0" applyFont="1" applyFill="1" applyBorder="1"/>
    <xf numFmtId="14" fontId="30" fillId="3" borderId="16" xfId="0" applyNumberFormat="1" applyFont="1" applyFill="1" applyBorder="1" applyAlignment="1">
      <alignment horizontal="center"/>
    </xf>
    <xf numFmtId="0" fontId="23" fillId="3" borderId="16" xfId="1" applyFont="1" applyFill="1" applyBorder="1" applyAlignment="1">
      <alignment horizontal="center" vertical="center" wrapText="1"/>
    </xf>
    <xf numFmtId="0" fontId="23" fillId="3" borderId="17" xfId="1" applyFont="1" applyFill="1" applyBorder="1" applyAlignment="1">
      <alignment horizontal="center" vertical="center" wrapText="1"/>
    </xf>
    <xf numFmtId="49" fontId="23" fillId="3" borderId="18" xfId="1" applyNumberFormat="1" applyFont="1" applyFill="1" applyBorder="1" applyAlignment="1">
      <alignment horizontal="center" vertical="center" wrapText="1"/>
    </xf>
    <xf numFmtId="0" fontId="23" fillId="3" borderId="18" xfId="2" applyFont="1" applyFill="1" applyBorder="1" applyAlignment="1">
      <alignment horizontal="center" vertical="center" wrapText="1"/>
    </xf>
    <xf numFmtId="0" fontId="23" fillId="3" borderId="18" xfId="1" applyFont="1" applyFill="1" applyBorder="1" applyAlignment="1">
      <alignment horizontal="center" vertical="center" wrapText="1"/>
    </xf>
    <xf numFmtId="0" fontId="23" fillId="3" borderId="19" xfId="1" applyFont="1" applyFill="1" applyBorder="1" applyAlignment="1">
      <alignment horizontal="center" vertical="center" wrapText="1"/>
    </xf>
    <xf numFmtId="0" fontId="31" fillId="0" borderId="0" xfId="0" applyFont="1"/>
    <xf numFmtId="0" fontId="9" fillId="2" borderId="5" xfId="1" applyFont="1" applyFill="1" applyBorder="1" applyAlignment="1">
      <alignment horizontal="center" vertical="center" wrapText="1"/>
    </xf>
    <xf numFmtId="0" fontId="9" fillId="2" borderId="6" xfId="1" applyFont="1" applyFill="1" applyBorder="1" applyAlignment="1">
      <alignment horizontal="center" vertical="center" wrapText="1"/>
    </xf>
    <xf numFmtId="0" fontId="9" fillId="2" borderId="10" xfId="1" applyFont="1" applyFill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/>
    </xf>
    <xf numFmtId="0" fontId="9" fillId="2" borderId="5" xfId="1" applyFont="1" applyFill="1" applyBorder="1" applyAlignment="1">
      <alignment vertical="center" wrapText="1"/>
    </xf>
    <xf numFmtId="0" fontId="9" fillId="2" borderId="6" xfId="1" applyFont="1" applyFill="1" applyBorder="1" applyAlignment="1">
      <alignment vertical="center" wrapText="1"/>
    </xf>
    <xf numFmtId="0" fontId="9" fillId="2" borderId="9" xfId="1" applyFont="1" applyFill="1" applyBorder="1" applyAlignment="1">
      <alignment horizontal="center" vertical="center" wrapText="1"/>
    </xf>
    <xf numFmtId="0" fontId="9" fillId="2" borderId="11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1" fontId="9" fillId="2" borderId="4" xfId="1" applyNumberFormat="1" applyFont="1" applyFill="1" applyBorder="1" applyAlignment="1">
      <alignment horizontal="center" vertical="center" wrapText="1"/>
    </xf>
    <xf numFmtId="14" fontId="9" fillId="2" borderId="5" xfId="1" applyNumberFormat="1" applyFont="1" applyFill="1" applyBorder="1" applyAlignment="1">
      <alignment vertical="center" wrapText="1"/>
    </xf>
    <xf numFmtId="14" fontId="9" fillId="2" borderId="6" xfId="1" applyNumberFormat="1" applyFont="1" applyFill="1" applyBorder="1" applyAlignment="1">
      <alignment vertical="center" wrapText="1"/>
    </xf>
    <xf numFmtId="0" fontId="4" fillId="3" borderId="0" xfId="1" applyFont="1" applyFill="1" applyAlignment="1">
      <alignment horizontal="center"/>
    </xf>
    <xf numFmtId="0" fontId="3" fillId="3" borderId="0" xfId="1" applyFont="1" applyFill="1" applyAlignment="1">
      <alignment horizontal="center"/>
    </xf>
    <xf numFmtId="0" fontId="9" fillId="3" borderId="5" xfId="1" applyFont="1" applyFill="1" applyBorder="1" applyAlignment="1">
      <alignment horizontal="center" vertical="center" wrapText="1"/>
    </xf>
    <xf numFmtId="0" fontId="9" fillId="3" borderId="6" xfId="1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left" vertical="center"/>
    </xf>
    <xf numFmtId="15" fontId="9" fillId="0" borderId="5" xfId="1" applyNumberFormat="1" applyFont="1" applyBorder="1" applyAlignment="1">
      <alignment horizontal="left" vertical="center" wrapText="1"/>
    </xf>
    <xf numFmtId="0" fontId="9" fillId="0" borderId="10" xfId="1" applyFont="1" applyBorder="1" applyAlignment="1">
      <alignment horizontal="left" vertical="center" wrapText="1"/>
    </xf>
    <xf numFmtId="0" fontId="9" fillId="0" borderId="6" xfId="1" applyFont="1" applyBorder="1" applyAlignment="1">
      <alignment horizontal="left" vertical="center" wrapText="1"/>
    </xf>
    <xf numFmtId="14" fontId="9" fillId="0" borderId="5" xfId="1" applyNumberFormat="1" applyFont="1" applyBorder="1" applyAlignment="1">
      <alignment horizontal="left" vertical="center" wrapText="1"/>
    </xf>
    <xf numFmtId="14" fontId="9" fillId="0" borderId="10" xfId="1" applyNumberFormat="1" applyFont="1" applyBorder="1" applyAlignment="1">
      <alignment horizontal="left" vertical="center" wrapText="1"/>
    </xf>
    <xf numFmtId="14" fontId="9" fillId="0" borderId="6" xfId="1" applyNumberFormat="1" applyFont="1" applyBorder="1" applyAlignment="1">
      <alignment horizontal="left" vertical="center" wrapText="1"/>
    </xf>
    <xf numFmtId="0" fontId="8" fillId="0" borderId="0" xfId="1" applyFont="1" applyAlignment="1">
      <alignment horizontal="center" vertical="justify"/>
    </xf>
    <xf numFmtId="0" fontId="6" fillId="0" borderId="3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9" fillId="0" borderId="5" xfId="1" applyFont="1" applyBorder="1" applyAlignment="1">
      <alignment horizontal="left" vertical="center" wrapText="1"/>
    </xf>
    <xf numFmtId="0" fontId="9" fillId="2" borderId="5" xfId="1" applyFont="1" applyFill="1" applyBorder="1" applyAlignment="1">
      <alignment horizontal="left" vertical="center" wrapText="1"/>
    </xf>
    <xf numFmtId="0" fontId="9" fillId="2" borderId="6" xfId="1" applyFont="1" applyFill="1" applyBorder="1" applyAlignment="1">
      <alignment horizontal="left" vertical="center" wrapText="1"/>
    </xf>
    <xf numFmtId="14" fontId="9" fillId="2" borderId="5" xfId="1" applyNumberFormat="1" applyFont="1" applyFill="1" applyBorder="1" applyAlignment="1">
      <alignment horizontal="left" vertical="center" wrapText="1"/>
    </xf>
    <xf numFmtId="14" fontId="9" fillId="2" borderId="6" xfId="1" applyNumberFormat="1" applyFont="1" applyFill="1" applyBorder="1" applyAlignment="1">
      <alignment horizontal="left" vertical="center" wrapText="1"/>
    </xf>
    <xf numFmtId="0" fontId="9" fillId="0" borderId="5" xfId="1" applyFont="1" applyBorder="1" applyAlignment="1">
      <alignment horizontal="left" vertical="center" readingOrder="1"/>
    </xf>
    <xf numFmtId="0" fontId="9" fillId="0" borderId="10" xfId="1" applyFont="1" applyBorder="1" applyAlignment="1">
      <alignment horizontal="left" vertical="center" readingOrder="1"/>
    </xf>
    <xf numFmtId="0" fontId="9" fillId="0" borderId="6" xfId="1" applyFont="1" applyBorder="1" applyAlignment="1">
      <alignment horizontal="left" vertical="center" readingOrder="1"/>
    </xf>
    <xf numFmtId="0" fontId="9" fillId="0" borderId="4" xfId="1" applyFont="1" applyBorder="1" applyAlignment="1">
      <alignment horizontal="left" vertical="center" wrapText="1"/>
    </xf>
    <xf numFmtId="0" fontId="9" fillId="0" borderId="4" xfId="1" applyFont="1" applyBorder="1" applyAlignment="1">
      <alignment horizontal="left" vertical="center"/>
    </xf>
    <xf numFmtId="0" fontId="17" fillId="0" borderId="4" xfId="1" applyFont="1" applyBorder="1" applyAlignment="1">
      <alignment horizontal="center" vertical="center"/>
    </xf>
    <xf numFmtId="0" fontId="19" fillId="0" borderId="5" xfId="1" applyFont="1" applyBorder="1" applyAlignment="1">
      <alignment horizontal="left" vertical="center" readingOrder="1"/>
    </xf>
    <xf numFmtId="0" fontId="19" fillId="0" borderId="10" xfId="1" applyFont="1" applyBorder="1" applyAlignment="1">
      <alignment horizontal="left" vertical="center" readingOrder="1"/>
    </xf>
    <xf numFmtId="0" fontId="19" fillId="0" borderId="6" xfId="1" applyFont="1" applyBorder="1" applyAlignment="1">
      <alignment horizontal="left" vertical="center" readingOrder="1"/>
    </xf>
    <xf numFmtId="0" fontId="7" fillId="0" borderId="5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28" fillId="3" borderId="0" xfId="1" applyFont="1" applyFill="1" applyAlignment="1">
      <alignment horizontal="center"/>
    </xf>
    <xf numFmtId="0" fontId="23" fillId="3" borderId="0" xfId="1" applyFont="1" applyFill="1" applyAlignment="1">
      <alignment horizontal="center"/>
    </xf>
    <xf numFmtId="0" fontId="23" fillId="3" borderId="4" xfId="1" applyFont="1" applyFill="1" applyBorder="1" applyAlignment="1">
      <alignment horizontal="center" vertical="center" wrapText="1"/>
    </xf>
    <xf numFmtId="0" fontId="23" fillId="0" borderId="5" xfId="1" applyFont="1" applyBorder="1" applyAlignment="1">
      <alignment horizontal="center" vertical="center"/>
    </xf>
    <xf numFmtId="0" fontId="23" fillId="0" borderId="10" xfId="1" applyFont="1" applyBorder="1" applyAlignment="1">
      <alignment horizontal="center" vertical="center"/>
    </xf>
    <xf numFmtId="0" fontId="23" fillId="0" borderId="6" xfId="1" applyFont="1" applyBorder="1" applyAlignment="1">
      <alignment horizontal="center" vertical="center"/>
    </xf>
    <xf numFmtId="0" fontId="23" fillId="2" borderId="5" xfId="1" applyFont="1" applyFill="1" applyBorder="1" applyAlignment="1">
      <alignment horizontal="center" vertical="center" wrapText="1"/>
    </xf>
    <xf numFmtId="0" fontId="23" fillId="2" borderId="6" xfId="1" applyFont="1" applyFill="1" applyBorder="1" applyAlignment="1">
      <alignment horizontal="center" vertical="center" wrapText="1"/>
    </xf>
    <xf numFmtId="0" fontId="23" fillId="2" borderId="10" xfId="1" applyFont="1" applyFill="1" applyBorder="1" applyAlignment="1">
      <alignment horizontal="center" vertical="center" wrapText="1"/>
    </xf>
    <xf numFmtId="0" fontId="23" fillId="0" borderId="5" xfId="1" applyFont="1" applyBorder="1" applyAlignment="1">
      <alignment horizontal="left" vertical="center"/>
    </xf>
    <xf numFmtId="0" fontId="23" fillId="0" borderId="10" xfId="1" applyFont="1" applyBorder="1" applyAlignment="1">
      <alignment horizontal="left" vertical="center"/>
    </xf>
    <xf numFmtId="0" fontId="23" fillId="0" borderId="6" xfId="1" applyFont="1" applyBorder="1" applyAlignment="1">
      <alignment horizontal="left" vertical="center"/>
    </xf>
    <xf numFmtId="0" fontId="23" fillId="2" borderId="5" xfId="1" applyFont="1" applyFill="1" applyBorder="1" applyAlignment="1">
      <alignment horizontal="left" vertical="center" wrapText="1"/>
    </xf>
    <xf numFmtId="0" fontId="23" fillId="2" borderId="6" xfId="1" applyFont="1" applyFill="1" applyBorder="1" applyAlignment="1">
      <alignment horizontal="left" vertical="center" wrapText="1"/>
    </xf>
    <xf numFmtId="15" fontId="23" fillId="0" borderId="5" xfId="1" applyNumberFormat="1" applyFont="1" applyBorder="1" applyAlignment="1">
      <alignment horizontal="left" vertical="center" wrapText="1"/>
    </xf>
    <xf numFmtId="0" fontId="23" fillId="0" borderId="10" xfId="1" applyFont="1" applyBorder="1" applyAlignment="1">
      <alignment horizontal="left" vertical="center" wrapText="1"/>
    </xf>
    <xf numFmtId="0" fontId="23" fillId="0" borderId="6" xfId="1" applyFont="1" applyBorder="1" applyAlignment="1">
      <alignment horizontal="left" vertical="center" wrapText="1"/>
    </xf>
    <xf numFmtId="0" fontId="23" fillId="2" borderId="9" xfId="1" applyFont="1" applyFill="1" applyBorder="1" applyAlignment="1">
      <alignment horizontal="center" vertical="center" wrapText="1"/>
    </xf>
    <xf numFmtId="0" fontId="23" fillId="2" borderId="11" xfId="1" applyFont="1" applyFill="1" applyBorder="1" applyAlignment="1">
      <alignment horizontal="center" vertical="center" wrapText="1"/>
    </xf>
    <xf numFmtId="0" fontId="23" fillId="2" borderId="4" xfId="1" applyFont="1" applyFill="1" applyBorder="1" applyAlignment="1">
      <alignment horizontal="center" vertical="center" wrapText="1"/>
    </xf>
    <xf numFmtId="1" fontId="23" fillId="2" borderId="4" xfId="1" applyNumberFormat="1" applyFont="1" applyFill="1" applyBorder="1" applyAlignment="1">
      <alignment horizontal="center" vertical="center" wrapText="1"/>
    </xf>
    <xf numFmtId="0" fontId="23" fillId="0" borderId="4" xfId="1" applyFont="1" applyBorder="1" applyAlignment="1">
      <alignment horizontal="left" vertical="center"/>
    </xf>
    <xf numFmtId="14" fontId="23" fillId="2" borderId="5" xfId="1" applyNumberFormat="1" applyFont="1" applyFill="1" applyBorder="1" applyAlignment="1">
      <alignment horizontal="left" vertical="center" wrapText="1"/>
    </xf>
    <xf numFmtId="14" fontId="23" fillId="2" borderId="6" xfId="1" applyNumberFormat="1" applyFont="1" applyFill="1" applyBorder="1" applyAlignment="1">
      <alignment horizontal="left" vertical="center" wrapText="1"/>
    </xf>
    <xf numFmtId="14" fontId="23" fillId="0" borderId="5" xfId="1" applyNumberFormat="1" applyFont="1" applyBorder="1" applyAlignment="1">
      <alignment horizontal="left" vertical="center" wrapText="1"/>
    </xf>
    <xf numFmtId="14" fontId="23" fillId="0" borderId="10" xfId="1" applyNumberFormat="1" applyFont="1" applyBorder="1" applyAlignment="1">
      <alignment horizontal="left" vertical="center" wrapText="1"/>
    </xf>
    <xf numFmtId="14" fontId="23" fillId="0" borderId="6" xfId="1" applyNumberFormat="1" applyFont="1" applyBorder="1" applyAlignment="1">
      <alignment horizontal="left" vertical="center" wrapText="1"/>
    </xf>
    <xf numFmtId="0" fontId="23" fillId="0" borderId="0" xfId="1" applyFont="1" applyAlignment="1">
      <alignment horizontal="center" vertical="justify"/>
    </xf>
    <xf numFmtId="0" fontId="23" fillId="0" borderId="0" xfId="1" applyFont="1" applyAlignment="1">
      <alignment horizontal="center" vertical="center"/>
    </xf>
    <xf numFmtId="0" fontId="23" fillId="0" borderId="5" xfId="1" applyFont="1" applyBorder="1" applyAlignment="1">
      <alignment horizontal="left" vertical="center" wrapText="1"/>
    </xf>
    <xf numFmtId="0" fontId="33" fillId="3" borderId="4" xfId="1" applyFont="1" applyFill="1" applyBorder="1" applyAlignment="1">
      <alignment horizontal="center" vertical="center"/>
    </xf>
    <xf numFmtId="0" fontId="23" fillId="0" borderId="5" xfId="1" applyFont="1" applyBorder="1" applyAlignment="1">
      <alignment horizontal="left" vertical="center" readingOrder="1"/>
    </xf>
    <xf numFmtId="0" fontId="23" fillId="0" borderId="10" xfId="1" applyFont="1" applyBorder="1" applyAlignment="1">
      <alignment horizontal="left" vertical="center" readingOrder="1"/>
    </xf>
    <xf numFmtId="0" fontId="23" fillId="0" borderId="6" xfId="1" applyFont="1" applyBorder="1" applyAlignment="1">
      <alignment horizontal="left" vertical="center" readingOrder="1"/>
    </xf>
    <xf numFmtId="0" fontId="23" fillId="0" borderId="4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9" fillId="0" borderId="5" xfId="1" applyFont="1" applyBorder="1" applyAlignment="1">
      <alignment vertical="center" readingOrder="1"/>
    </xf>
    <xf numFmtId="0" fontId="9" fillId="0" borderId="10" xfId="1" applyFont="1" applyBorder="1" applyAlignment="1">
      <alignment vertical="center" readingOrder="1"/>
    </xf>
    <xf numFmtId="0" fontId="9" fillId="0" borderId="6" xfId="1" applyFont="1" applyBorder="1" applyAlignment="1">
      <alignment vertical="center" readingOrder="1"/>
    </xf>
    <xf numFmtId="0" fontId="9" fillId="2" borderId="1" xfId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9" fillId="2" borderId="12" xfId="1" applyFont="1" applyFill="1" applyBorder="1" applyAlignment="1">
      <alignment horizontal="center" vertical="center" wrapText="1"/>
    </xf>
    <xf numFmtId="0" fontId="9" fillId="2" borderId="3" xfId="1" applyFont="1" applyFill="1" applyBorder="1" applyAlignment="1">
      <alignment horizontal="center" vertical="center" wrapText="1"/>
    </xf>
    <xf numFmtId="0" fontId="9" fillId="2" borderId="0" xfId="1" applyFont="1" applyFill="1" applyAlignment="1">
      <alignment horizontal="center" vertical="center" wrapText="1"/>
    </xf>
    <xf numFmtId="0" fontId="9" fillId="2" borderId="13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vertical="center" wrapText="1"/>
    </xf>
    <xf numFmtId="14" fontId="9" fillId="0" borderId="5" xfId="1" applyNumberFormat="1" applyFont="1" applyBorder="1" applyAlignment="1">
      <alignment vertical="center" wrapText="1"/>
    </xf>
    <xf numFmtId="14" fontId="9" fillId="0" borderId="10" xfId="1" applyNumberFormat="1" applyFont="1" applyBorder="1" applyAlignment="1">
      <alignment vertical="center" wrapText="1"/>
    </xf>
    <xf numFmtId="14" fontId="9" fillId="0" borderId="6" xfId="1" applyNumberFormat="1" applyFont="1" applyBorder="1" applyAlignment="1">
      <alignment vertical="center" wrapText="1"/>
    </xf>
    <xf numFmtId="0" fontId="9" fillId="0" borderId="4" xfId="1" applyFont="1" applyBorder="1" applyAlignment="1">
      <alignment vertical="center"/>
    </xf>
    <xf numFmtId="0" fontId="9" fillId="0" borderId="5" xfId="1" applyFont="1" applyBorder="1" applyAlignment="1">
      <alignment vertical="center" wrapText="1"/>
    </xf>
    <xf numFmtId="0" fontId="9" fillId="0" borderId="10" xfId="1" applyFont="1" applyBorder="1" applyAlignment="1">
      <alignment vertical="center" wrapText="1"/>
    </xf>
    <xf numFmtId="0" fontId="9" fillId="0" borderId="6" xfId="1" applyFont="1" applyBorder="1" applyAlignment="1">
      <alignment vertical="center" wrapText="1"/>
    </xf>
    <xf numFmtId="0" fontId="9" fillId="0" borderId="5" xfId="1" applyFont="1" applyBorder="1" applyAlignment="1">
      <alignment horizontal="left" vertical="center"/>
    </xf>
    <xf numFmtId="0" fontId="9" fillId="0" borderId="10" xfId="1" applyFont="1" applyBorder="1" applyAlignment="1">
      <alignment horizontal="left" vertical="center"/>
    </xf>
    <xf numFmtId="0" fontId="9" fillId="0" borderId="6" xfId="1" applyFont="1" applyBorder="1" applyAlignment="1">
      <alignment horizontal="left" vertical="center"/>
    </xf>
    <xf numFmtId="1" fontId="9" fillId="2" borderId="9" xfId="1" applyNumberFormat="1" applyFont="1" applyFill="1" applyBorder="1" applyAlignment="1">
      <alignment horizontal="center" vertical="center" wrapText="1"/>
    </xf>
    <xf numFmtId="1" fontId="9" fillId="2" borderId="11" xfId="1" applyNumberFormat="1" applyFont="1" applyFill="1" applyBorder="1" applyAlignment="1">
      <alignment horizontal="center" vertical="center" wrapText="1"/>
    </xf>
    <xf numFmtId="0" fontId="9" fillId="2" borderId="14" xfId="1" applyFont="1" applyFill="1" applyBorder="1" applyAlignment="1">
      <alignment horizontal="center" vertical="center" wrapText="1"/>
    </xf>
    <xf numFmtId="0" fontId="9" fillId="2" borderId="7" xfId="1" applyFont="1" applyFill="1" applyBorder="1" applyAlignment="1">
      <alignment horizontal="center" vertical="center" wrapText="1"/>
    </xf>
    <xf numFmtId="0" fontId="9" fillId="2" borderId="8" xfId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top" wrapText="1"/>
    </xf>
    <xf numFmtId="14" fontId="9" fillId="2" borderId="5" xfId="1" applyNumberFormat="1" applyFont="1" applyFill="1" applyBorder="1" applyAlignment="1">
      <alignment horizontal="center" vertical="center" wrapText="1"/>
    </xf>
    <xf numFmtId="14" fontId="9" fillId="2" borderId="6" xfId="1" applyNumberFormat="1" applyFont="1" applyFill="1" applyBorder="1" applyAlignment="1">
      <alignment horizontal="center" vertical="center" wrapText="1"/>
    </xf>
    <xf numFmtId="0" fontId="19" fillId="2" borderId="5" xfId="1" applyFont="1" applyFill="1" applyBorder="1" applyAlignment="1">
      <alignment horizontal="center" vertical="center" wrapText="1"/>
    </xf>
    <xf numFmtId="0" fontId="19" fillId="2" borderId="6" xfId="1" applyFont="1" applyFill="1" applyBorder="1" applyAlignment="1">
      <alignment horizontal="center" vertical="center" wrapText="1"/>
    </xf>
    <xf numFmtId="0" fontId="19" fillId="2" borderId="10" xfId="1" applyFont="1" applyFill="1" applyBorder="1" applyAlignment="1">
      <alignment horizontal="center" vertical="center" wrapText="1"/>
    </xf>
    <xf numFmtId="0" fontId="40" fillId="0" borderId="1" xfId="1" applyFont="1" applyBorder="1" applyAlignment="1">
      <alignment horizontal="center" vertical="center"/>
    </xf>
    <xf numFmtId="0" fontId="40" fillId="0" borderId="2" xfId="1" applyFont="1" applyBorder="1" applyAlignment="1">
      <alignment horizontal="center" vertical="center"/>
    </xf>
    <xf numFmtId="0" fontId="19" fillId="2" borderId="9" xfId="1" applyFont="1" applyFill="1" applyBorder="1" applyAlignment="1">
      <alignment horizontal="center" vertical="center" wrapText="1"/>
    </xf>
    <xf numFmtId="0" fontId="19" fillId="2" borderId="11" xfId="1" applyFont="1" applyFill="1" applyBorder="1" applyAlignment="1">
      <alignment horizontal="center" vertical="center" wrapText="1"/>
    </xf>
    <xf numFmtId="1" fontId="19" fillId="2" borderId="9" xfId="1" applyNumberFormat="1" applyFont="1" applyFill="1" applyBorder="1" applyAlignment="1">
      <alignment horizontal="center" vertical="center" wrapText="1"/>
    </xf>
    <xf numFmtId="1" fontId="19" fillId="2" borderId="11" xfId="1" applyNumberFormat="1" applyFont="1" applyFill="1" applyBorder="1" applyAlignment="1">
      <alignment horizontal="center" vertical="center" wrapText="1"/>
    </xf>
    <xf numFmtId="0" fontId="19" fillId="0" borderId="5" xfId="1" applyFont="1" applyBorder="1" applyAlignment="1">
      <alignment vertical="center"/>
    </xf>
    <xf numFmtId="0" fontId="19" fillId="0" borderId="10" xfId="1" applyFont="1" applyBorder="1" applyAlignment="1">
      <alignment vertical="center"/>
    </xf>
    <xf numFmtId="0" fontId="19" fillId="0" borderId="6" xfId="1" applyFont="1" applyBorder="1" applyAlignment="1">
      <alignment vertical="center"/>
    </xf>
    <xf numFmtId="0" fontId="19" fillId="2" borderId="5" xfId="1" applyFont="1" applyFill="1" applyBorder="1" applyAlignment="1">
      <alignment horizontal="left" vertical="center" wrapText="1"/>
    </xf>
    <xf numFmtId="0" fontId="19" fillId="2" borderId="6" xfId="1" applyFont="1" applyFill="1" applyBorder="1" applyAlignment="1">
      <alignment horizontal="left" vertical="center" wrapText="1"/>
    </xf>
    <xf numFmtId="15" fontId="19" fillId="0" borderId="5" xfId="1" applyNumberFormat="1" applyFont="1" applyBorder="1" applyAlignment="1">
      <alignment horizontal="left" vertical="center" wrapText="1"/>
    </xf>
    <xf numFmtId="15" fontId="19" fillId="0" borderId="10" xfId="1" applyNumberFormat="1" applyFont="1" applyBorder="1" applyAlignment="1">
      <alignment horizontal="left" vertical="center" wrapText="1"/>
    </xf>
    <xf numFmtId="15" fontId="19" fillId="0" borderId="6" xfId="1" applyNumberFormat="1" applyFont="1" applyBorder="1" applyAlignment="1">
      <alignment horizontal="left" vertical="center" wrapText="1"/>
    </xf>
    <xf numFmtId="0" fontId="16" fillId="0" borderId="3" xfId="1" applyFont="1" applyBorder="1" applyAlignment="1">
      <alignment horizontal="center" vertical="center"/>
    </xf>
    <xf numFmtId="0" fontId="16" fillId="0" borderId="0" xfId="1" applyFont="1" applyAlignment="1">
      <alignment horizontal="center" vertical="center"/>
    </xf>
    <xf numFmtId="0" fontId="19" fillId="0" borderId="5" xfId="1" applyFont="1" applyBorder="1" applyAlignment="1">
      <alignment horizontal="left" vertical="center" wrapText="1"/>
    </xf>
    <xf numFmtId="0" fontId="19" fillId="0" borderId="10" xfId="1" applyFont="1" applyBorder="1" applyAlignment="1">
      <alignment horizontal="left" vertical="center" wrapText="1"/>
    </xf>
    <xf numFmtId="0" fontId="19" fillId="0" borderId="6" xfId="1" applyFont="1" applyBorder="1" applyAlignment="1">
      <alignment horizontal="left" vertical="center" wrapText="1"/>
    </xf>
    <xf numFmtId="14" fontId="19" fillId="2" borderId="5" xfId="1" applyNumberFormat="1" applyFont="1" applyFill="1" applyBorder="1" applyAlignment="1">
      <alignment horizontal="left" vertical="center" wrapText="1"/>
    </xf>
    <xf numFmtId="14" fontId="19" fillId="2" borderId="6" xfId="1" applyNumberFormat="1" applyFont="1" applyFill="1" applyBorder="1" applyAlignment="1">
      <alignment horizontal="left" vertical="center" wrapText="1"/>
    </xf>
    <xf numFmtId="14" fontId="19" fillId="0" borderId="5" xfId="1" applyNumberFormat="1" applyFont="1" applyBorder="1" applyAlignment="1">
      <alignment horizontal="left" vertical="center" wrapText="1"/>
    </xf>
    <xf numFmtId="14" fontId="19" fillId="0" borderId="10" xfId="1" applyNumberFormat="1" applyFont="1" applyBorder="1" applyAlignment="1">
      <alignment horizontal="left" vertical="center" wrapText="1"/>
    </xf>
    <xf numFmtId="14" fontId="19" fillId="0" borderId="6" xfId="1" applyNumberFormat="1" applyFont="1" applyBorder="1" applyAlignment="1">
      <alignment horizontal="left" vertical="center" wrapText="1"/>
    </xf>
    <xf numFmtId="1" fontId="23" fillId="3" borderId="18" xfId="1" applyNumberFormat="1" applyFont="1" applyFill="1" applyBorder="1" applyAlignment="1">
      <alignment horizontal="center" vertical="center" wrapText="1"/>
    </xf>
    <xf numFmtId="0" fontId="23" fillId="0" borderId="4" xfId="1" applyFont="1" applyBorder="1" applyAlignment="1">
      <alignment vertical="center"/>
    </xf>
    <xf numFmtId="0" fontId="23" fillId="2" borderId="5" xfId="1" applyFont="1" applyFill="1" applyBorder="1" applyAlignment="1">
      <alignment vertical="center" wrapText="1"/>
    </xf>
    <xf numFmtId="0" fontId="23" fillId="2" borderId="6" xfId="1" applyFont="1" applyFill="1" applyBorder="1" applyAlignment="1">
      <alignment vertical="center" wrapText="1"/>
    </xf>
    <xf numFmtId="49" fontId="23" fillId="0" borderId="5" xfId="1" applyNumberFormat="1" applyFont="1" applyBorder="1" applyAlignment="1">
      <alignment vertical="center" wrapText="1"/>
    </xf>
    <xf numFmtId="49" fontId="23" fillId="0" borderId="10" xfId="1" applyNumberFormat="1" applyFont="1" applyBorder="1" applyAlignment="1">
      <alignment vertical="center" wrapText="1"/>
    </xf>
    <xf numFmtId="49" fontId="23" fillId="0" borderId="6" xfId="1" applyNumberFormat="1" applyFont="1" applyBorder="1" applyAlignment="1">
      <alignment vertical="center" wrapText="1"/>
    </xf>
    <xf numFmtId="1" fontId="23" fillId="2" borderId="9" xfId="1" applyNumberFormat="1" applyFont="1" applyFill="1" applyBorder="1" applyAlignment="1">
      <alignment horizontal="center" vertical="center" wrapText="1"/>
    </xf>
    <xf numFmtId="0" fontId="23" fillId="2" borderId="2" xfId="1" applyFont="1" applyFill="1" applyBorder="1" applyAlignment="1">
      <alignment horizontal="center" vertical="center" wrapText="1"/>
    </xf>
    <xf numFmtId="0" fontId="23" fillId="2" borderId="12" xfId="1" applyFont="1" applyFill="1" applyBorder="1" applyAlignment="1">
      <alignment horizontal="center" vertical="center" wrapText="1"/>
    </xf>
    <xf numFmtId="0" fontId="23" fillId="2" borderId="0" xfId="1" applyFont="1" applyFill="1" applyAlignment="1">
      <alignment horizontal="center" vertical="center" wrapText="1"/>
    </xf>
    <xf numFmtId="0" fontId="23" fillId="2" borderId="13" xfId="1" applyFont="1" applyFill="1" applyBorder="1" applyAlignment="1">
      <alignment horizontal="center" vertical="center" wrapText="1"/>
    </xf>
    <xf numFmtId="0" fontId="23" fillId="0" borderId="4" xfId="1" applyFont="1" applyBorder="1" applyAlignment="1">
      <alignment vertical="center" wrapText="1"/>
    </xf>
    <xf numFmtId="14" fontId="23" fillId="2" borderId="5" xfId="1" applyNumberFormat="1" applyFont="1" applyFill="1" applyBorder="1" applyAlignment="1">
      <alignment vertical="center" wrapText="1"/>
    </xf>
    <xf numFmtId="14" fontId="23" fillId="2" borderId="6" xfId="1" applyNumberFormat="1" applyFont="1" applyFill="1" applyBorder="1" applyAlignment="1">
      <alignment vertical="center" wrapText="1"/>
    </xf>
    <xf numFmtId="14" fontId="23" fillId="0" borderId="5" xfId="1" applyNumberFormat="1" applyFont="1" applyBorder="1" applyAlignment="1">
      <alignment vertical="center" wrapText="1"/>
    </xf>
    <xf numFmtId="14" fontId="23" fillId="0" borderId="10" xfId="1" applyNumberFormat="1" applyFont="1" applyBorder="1" applyAlignment="1">
      <alignment vertical="center" wrapText="1"/>
    </xf>
    <xf numFmtId="14" fontId="23" fillId="0" borderId="6" xfId="1" applyNumberFormat="1" applyFont="1" applyBorder="1" applyAlignment="1">
      <alignment vertical="center" wrapText="1"/>
    </xf>
    <xf numFmtId="0" fontId="23" fillId="0" borderId="5" xfId="1" applyFont="1" applyBorder="1" applyAlignment="1">
      <alignment vertical="center" wrapText="1"/>
    </xf>
    <xf numFmtId="0" fontId="23" fillId="0" borderId="10" xfId="1" applyFont="1" applyBorder="1" applyAlignment="1">
      <alignment vertical="center" wrapText="1"/>
    </xf>
    <xf numFmtId="0" fontId="23" fillId="0" borderId="6" xfId="1" applyFont="1" applyBorder="1" applyAlignment="1">
      <alignment vertical="center" wrapText="1"/>
    </xf>
  </cellXfs>
  <cellStyles count="3">
    <cellStyle name="Normal" xfId="0" builtinId="0"/>
    <cellStyle name="Normal 3" xfId="1"/>
    <cellStyle name="Normal_INVENTARIO ARCHIVOS 201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3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7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6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5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A/Desktop/ARCHIVO%20DE%20EXP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IS/Desktop/Activos%20zona%200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IS/Desktop/UCN%202025%20Zona%2007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t%20inea/Downloads/Activos%20zona%200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t%20inea/Downloads/UCN%202025%20Zona%2008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A/Downloads/UCN%202025%20Zona%2012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A/Downloads/Activos%20zona%2012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A/Downloads/UCN%202025%20Zona%20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CHIVO GRAL"/>
      <sheetName val="API"/>
    </sheetNames>
    <sheetDataSet>
      <sheetData sheetId="0" refreshError="1"/>
      <sheetData sheetId="1" refreshError="1">
        <row r="1627">
          <cell r="B1627" t="str">
            <v>SUASTEGUI CONTRERAS THANIA LETICIA</v>
          </cell>
        </row>
        <row r="2504">
          <cell r="B2504" t="str">
            <v>REYES URBINA ANDREA MICHELLE</v>
          </cell>
        </row>
        <row r="2505">
          <cell r="B2505" t="str">
            <v>AVILA OCHOA PATRICIA</v>
          </cell>
        </row>
        <row r="2506">
          <cell r="B2506" t="str">
            <v>DURAN JAIME ELOISA</v>
          </cell>
        </row>
        <row r="2507">
          <cell r="B2507" t="str">
            <v>ESPINOZA QUIJAS JESUS RAFAEL</v>
          </cell>
        </row>
        <row r="2508">
          <cell r="B2508" t="str">
            <v>SEPULVEDA SAUCEDA EUSEBIA</v>
          </cell>
        </row>
        <row r="2509">
          <cell r="B2509" t="str">
            <v>HERNANDEZ MORALES LEOBARDO</v>
          </cell>
        </row>
        <row r="2510">
          <cell r="B2510" t="str">
            <v>RODRIGUEZ SERRATO MARIO EDUARDO</v>
          </cell>
        </row>
        <row r="2511">
          <cell r="B2511" t="str">
            <v>ARAUJO FLOREZ GERALDINE ESMERALDA</v>
          </cell>
        </row>
        <row r="2512">
          <cell r="B2512" t="str">
            <v>SIGALA BENAVIDES JESUS ANTONIO</v>
          </cell>
        </row>
        <row r="2513">
          <cell r="B2513" t="str">
            <v>MONTIJO RAMOS ITZIAR ALAIN</v>
          </cell>
        </row>
        <row r="2514">
          <cell r="B2514" t="str">
            <v>FIERRO CHAVEZ AMAIRANY GUADALUPE</v>
          </cell>
        </row>
        <row r="2515">
          <cell r="B2515" t="str">
            <v>GOMEZ DE LEON NEREYDA</v>
          </cell>
        </row>
        <row r="2516">
          <cell r="B2516" t="str">
            <v>CERVANTES VALDEZ GABRIEL</v>
          </cell>
        </row>
        <row r="2517">
          <cell r="B2517" t="str">
            <v>GONZALEZ MANZANO LIAM ALBERTO</v>
          </cell>
        </row>
        <row r="2518">
          <cell r="B2518" t="str">
            <v>GARCIA MORALES MARICRUZ</v>
          </cell>
        </row>
        <row r="2519">
          <cell r="B2519" t="str">
            <v>MORALES SOTO GABRIELA</v>
          </cell>
        </row>
        <row r="2520">
          <cell r="B2520" t="str">
            <v>RIOS SANCHEZ ANA KARLA</v>
          </cell>
        </row>
        <row r="2521">
          <cell r="B2521" t="str">
            <v>CERVANTES CHAVEZ NANCY LOURDES</v>
          </cell>
        </row>
        <row r="2522">
          <cell r="B2522" t="str">
            <v>GONZALEZ MEDINA BRENDA DANICE</v>
          </cell>
        </row>
        <row r="2523">
          <cell r="B2523" t="str">
            <v>RAMIREZ VELASCO ERICK JOEL</v>
          </cell>
        </row>
        <row r="2524">
          <cell r="B2524" t="str">
            <v>RODRIGUEZ RAMIREZ ESTEBAN</v>
          </cell>
        </row>
        <row r="2525">
          <cell r="B2525" t="str">
            <v>SAMPAYO MARTINEZ LEYDI</v>
          </cell>
        </row>
        <row r="2526">
          <cell r="B2526" t="str">
            <v>VEGA OJEDA DAYANNA SKARLET</v>
          </cell>
        </row>
        <row r="2527">
          <cell r="B2527" t="str">
            <v>CORTEZ GARCIA PRISILIANA</v>
          </cell>
        </row>
        <row r="2528">
          <cell r="B2528" t="str">
            <v>ARIAS OLMERA BRANDON</v>
          </cell>
        </row>
        <row r="2529">
          <cell r="B2529" t="str">
            <v>ALCANTAR RIVERA ANGEL ERNESTO</v>
          </cell>
        </row>
        <row r="2530">
          <cell r="B2530" t="str">
            <v>CATALAN CASTILLO CHRISTIAN JOSUE</v>
          </cell>
        </row>
        <row r="2531">
          <cell r="B2531" t="str">
            <v>MARTINEZ CERVANTES DANIELA ESMERALDA</v>
          </cell>
        </row>
        <row r="2532">
          <cell r="B2532" t="str">
            <v>MARISCAL VALADEZ MONICA JAQUELINE</v>
          </cell>
        </row>
        <row r="2533">
          <cell r="B2533" t="str">
            <v>OSORNIO MELENES ANGEL SAID</v>
          </cell>
        </row>
        <row r="2534">
          <cell r="B2534" t="str">
            <v>PONCE MEZA LUZ MARIA</v>
          </cell>
        </row>
        <row r="2535">
          <cell r="B2535" t="str">
            <v>ROSALES CENDEJAS ENRIQUE</v>
          </cell>
        </row>
        <row r="2536">
          <cell r="B2536" t="str">
            <v>RUELAS LOPEZ GLADYS PAOLA</v>
          </cell>
        </row>
        <row r="2537">
          <cell r="B2537" t="str">
            <v>VALADEZ GARCIA MARIA MIRELLA</v>
          </cell>
        </row>
        <row r="2538">
          <cell r="B2538" t="str">
            <v>YOCUPICIO LOPEZ KARLA HAYMAR</v>
          </cell>
        </row>
        <row r="2539">
          <cell r="B2539" t="str">
            <v>RAMIREZ DUARTE GEOVANNI</v>
          </cell>
        </row>
        <row r="2540">
          <cell r="B2540" t="str">
            <v>VALADEZ MUÑOZ BRISA ESMERALDA</v>
          </cell>
        </row>
        <row r="2541">
          <cell r="B2541" t="str">
            <v>BALLESTEROS SANCHEZ EDUARDO</v>
          </cell>
        </row>
        <row r="2542">
          <cell r="B2542" t="str">
            <v>PADILLA JIMENEZ LINCI IVON</v>
          </cell>
        </row>
        <row r="2543">
          <cell r="B2543" t="str">
            <v>RAMIREZ CISNEROS ANDREA SINAHI</v>
          </cell>
        </row>
        <row r="2544">
          <cell r="B2544" t="str">
            <v>MARTINEZ LOPEZ REYMUNDO</v>
          </cell>
        </row>
        <row r="2545">
          <cell r="B2545" t="str">
            <v>MENDOZA RODRIGUEZ ISAAC</v>
          </cell>
        </row>
        <row r="2546">
          <cell r="B2546" t="str">
            <v>HERNANDEZ GONZALEZ ROGELIO</v>
          </cell>
        </row>
        <row r="2547">
          <cell r="B2547" t="str">
            <v>DE JESUS FLORES ERNESTO GERARDO</v>
          </cell>
        </row>
        <row r="2548">
          <cell r="B2548" t="str">
            <v>RAMIREZ CISNEROS JESUS EMMANUEL</v>
          </cell>
        </row>
        <row r="2549">
          <cell r="B2549" t="str">
            <v>RODRIGUEZ VELAZQUEZ JOSTIN ALEXANDER</v>
          </cell>
        </row>
        <row r="2550">
          <cell r="B2550" t="str">
            <v>LARA ESPINOZA MARIA CANDELARIA</v>
          </cell>
        </row>
        <row r="2551">
          <cell r="B2551" t="str">
            <v>MIRELES CONTRERAS ARMANDO</v>
          </cell>
        </row>
        <row r="2552">
          <cell r="B2552" t="str">
            <v>CASTILLO GALVEZ LORENZA</v>
          </cell>
        </row>
        <row r="2553">
          <cell r="B2553" t="str">
            <v>APOLINAR ALATORRE SERAFIN</v>
          </cell>
        </row>
        <row r="2554">
          <cell r="B2554" t="str">
            <v>CRUZ TORRES NAOMI AYELEN</v>
          </cell>
        </row>
        <row r="2555">
          <cell r="B2555" t="str">
            <v>DE LA CRUZ JUAREZ ERICKA</v>
          </cell>
        </row>
        <row r="2556">
          <cell r="B2556" t="str">
            <v>AGUAYO MOLINA BEATRIZ ADRIANA</v>
          </cell>
        </row>
        <row r="2557">
          <cell r="B2557" t="str">
            <v>CASTRO LEYVA JAMMIE ISSABEL</v>
          </cell>
        </row>
        <row r="2558">
          <cell r="B2558" t="str">
            <v>JAIMEZ NUÑEZ DANNA CAMILA</v>
          </cell>
        </row>
        <row r="2559">
          <cell r="B2559" t="str">
            <v>LARA PONCE JESUS MANUEL</v>
          </cell>
        </row>
        <row r="2560">
          <cell r="B2560" t="str">
            <v>MARTINEZ AGUILA DANIEL</v>
          </cell>
        </row>
        <row r="2561">
          <cell r="B2561" t="str">
            <v>HERNANDEZ GALVEZ PAUL ADRIAN</v>
          </cell>
        </row>
        <row r="2562">
          <cell r="B2562" t="str">
            <v>GARCIA GARCIA OLIVER GLENN</v>
          </cell>
        </row>
        <row r="2563">
          <cell r="B2563" t="str">
            <v>LOPEZ CEDILLO GYCELL</v>
          </cell>
        </row>
        <row r="2564">
          <cell r="B2564" t="str">
            <v>GUTIERREZ MORAN ROSA</v>
          </cell>
        </row>
        <row r="2565">
          <cell r="B2565" t="str">
            <v>RAMIREZ PALACIOS MARIA CRISTINA</v>
          </cell>
        </row>
        <row r="2566">
          <cell r="B2566" t="str">
            <v>VELIS JACOBO LUIS EDUARDO</v>
          </cell>
        </row>
        <row r="2567">
          <cell r="B2567" t="str">
            <v>AGUILAR NAVARRO SUSANA</v>
          </cell>
        </row>
        <row r="2568">
          <cell r="B2568" t="str">
            <v>MARTINEZ REYES MARTIN FERNANDO</v>
          </cell>
        </row>
        <row r="2569">
          <cell r="B2569" t="str">
            <v>MARTINEZ CRUZ LUIS ANTONIO BARTOLOME</v>
          </cell>
        </row>
        <row r="2570">
          <cell r="B2570" t="str">
            <v>QUINTERO SANCHEZ FELIX</v>
          </cell>
        </row>
        <row r="2571">
          <cell r="B2571" t="str">
            <v>PEÑA FELIX MARIA ELENA</v>
          </cell>
        </row>
        <row r="2572">
          <cell r="B2572" t="str">
            <v>VICTORIO MORENO DANIELA CAROLINA</v>
          </cell>
        </row>
        <row r="2573">
          <cell r="B2573" t="str">
            <v>MURCIA MARTINEZ LUZ MARIA</v>
          </cell>
        </row>
        <row r="2574">
          <cell r="B2574" t="str">
            <v>PEREZ VARGAS DAVID</v>
          </cell>
        </row>
        <row r="2575">
          <cell r="B2575" t="str">
            <v>GARCIA REYES LAURA ESTHER</v>
          </cell>
        </row>
        <row r="2576">
          <cell r="B2576" t="str">
            <v>HUERTA GARCIA JENIFER ROCIO</v>
          </cell>
        </row>
        <row r="2577">
          <cell r="B2577" t="str">
            <v>CARRILLO BELTRAN MARISOL</v>
          </cell>
        </row>
        <row r="2578">
          <cell r="B2578" t="str">
            <v>PAZ GABRIEL CESAR</v>
          </cell>
        </row>
        <row r="2579">
          <cell r="B2579" t="str">
            <v>SOLIS ROSAS MAXIMO PABLO</v>
          </cell>
        </row>
        <row r="2580">
          <cell r="B2580" t="str">
            <v>STOMA MIKHAIL</v>
          </cell>
        </row>
        <row r="2581">
          <cell r="B2581" t="str">
            <v>CERDA ESTRADA SALVADOR</v>
          </cell>
        </row>
        <row r="2582">
          <cell r="B2582" t="str">
            <v>GARCIA ESCALANTE PERLA JANETH</v>
          </cell>
        </row>
        <row r="2583">
          <cell r="B2583" t="str">
            <v>CENTENO BECERRA ANDRES</v>
          </cell>
        </row>
        <row r="2584">
          <cell r="B2584" t="str">
            <v>RAYMUNDO ANDRADE ADELFA</v>
          </cell>
        </row>
        <row r="2585">
          <cell r="B2585" t="str">
            <v>RUIZ ORTIZ ROSA ISELA</v>
          </cell>
        </row>
        <row r="2586">
          <cell r="B2586" t="str">
            <v>AGOSTO ZAMUDIO ISABEL</v>
          </cell>
        </row>
        <row r="2587">
          <cell r="B2587" t="str">
            <v>CRUZ TORRES SUSANA</v>
          </cell>
        </row>
        <row r="2588">
          <cell r="B2588" t="str">
            <v>VELELA ADAME OMAR</v>
          </cell>
        </row>
        <row r="2589">
          <cell r="B2589" t="str">
            <v>PEREDA CHAVEZ JUAN JOSE</v>
          </cell>
        </row>
        <row r="2590">
          <cell r="B2590" t="str">
            <v>MERIDA RAMIREZ FIDEL GABRIEL</v>
          </cell>
        </row>
        <row r="2591">
          <cell r="B2591" t="str">
            <v>LOPEZ MORELOS PRICILLA ESTEPHANIA</v>
          </cell>
        </row>
        <row r="2592">
          <cell r="B2592" t="str">
            <v>PONCE MEZA GLORIA ESTAFANI</v>
          </cell>
        </row>
        <row r="2593">
          <cell r="B2593" t="str">
            <v>CAMPOS GALVEZ DAVID</v>
          </cell>
        </row>
        <row r="2594">
          <cell r="B2594" t="str">
            <v>BARRERA CORTES BLANCA NARETH</v>
          </cell>
        </row>
        <row r="2595">
          <cell r="B2595" t="str">
            <v>RUEDA PEREZ LITZY MARIBEL</v>
          </cell>
        </row>
        <row r="2596">
          <cell r="B2596" t="str">
            <v>CORREA BARGAS MIRNA</v>
          </cell>
        </row>
        <row r="2597">
          <cell r="B2597" t="str">
            <v>RODRIGUEZ MATIAS MARIA DEL ROSARIO</v>
          </cell>
        </row>
        <row r="2598">
          <cell r="B2598" t="str">
            <v>VELAZQUEZ DIAZ ELADIO</v>
          </cell>
        </row>
        <row r="2599">
          <cell r="B2599" t="str">
            <v>LOPEZ PEREZ DANIAN ALONDRA</v>
          </cell>
        </row>
        <row r="2600">
          <cell r="B2600" t="str">
            <v>PAREDES RAMIREZ JOSHUA EDUARDO</v>
          </cell>
        </row>
        <row r="2601">
          <cell r="B2601" t="str">
            <v>RAMIREZ GOMEZ ANGEL YAEL</v>
          </cell>
        </row>
        <row r="2602">
          <cell r="B2602" t="str">
            <v>HARO CASTAÑEDA ANDREA GUADALUPE</v>
          </cell>
        </row>
        <row r="2603">
          <cell r="B2603" t="str">
            <v>WONG GAMBOA ALEXA YARENY</v>
          </cell>
        </row>
        <row r="2604">
          <cell r="B2604" t="str">
            <v>QUINTANILLA LOPEZ MARGARITA</v>
          </cell>
        </row>
        <row r="2605">
          <cell r="B2605" t="str">
            <v>PEREZ HERNANDEZ MARLEN</v>
          </cell>
        </row>
        <row r="2606">
          <cell r="B2606" t="str">
            <v>ARROYO AVALOS JESUS ANTONIO</v>
          </cell>
        </row>
        <row r="2607">
          <cell r="B2607" t="str">
            <v>MORENO PEREZ ADILENE YAZMIN</v>
          </cell>
        </row>
        <row r="2608">
          <cell r="B2608" t="str">
            <v>ENCINAS GOMEZ JESUS DAVID</v>
          </cell>
        </row>
        <row r="2609">
          <cell r="B2609" t="str">
            <v>DORANTES SEVERIANO YADIRA</v>
          </cell>
        </row>
        <row r="2610">
          <cell r="B2610" t="str">
            <v>ARGUETA RODAS LUZ ELENA</v>
          </cell>
        </row>
        <row r="2611">
          <cell r="B2611" t="str">
            <v>CASTAÑEDA PEREZ CLAUDIA</v>
          </cell>
        </row>
        <row r="2612">
          <cell r="B2612" t="str">
            <v>PEREZ REYNOSA BRENDA ENEDINA</v>
          </cell>
        </row>
        <row r="2613">
          <cell r="B2613" t="str">
            <v>PARRA OCHOA ROSA ISELA</v>
          </cell>
        </row>
        <row r="2614">
          <cell r="B2614" t="str">
            <v>DE SANTOS GAXIOLA FAUSTO NAHIN</v>
          </cell>
        </row>
        <row r="2615">
          <cell r="B2615" t="str">
            <v>SANCHEZ CASTRO GLORIA</v>
          </cell>
        </row>
        <row r="2616">
          <cell r="B2616" t="str">
            <v>CHAVARIN RODRIGUEZ RICARDO ALEJANDRO</v>
          </cell>
        </row>
        <row r="2617">
          <cell r="B2617" t="str">
            <v>MARTINEZ RAMIREZ VERONICA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A2" t="str">
            <v>VASQUEZ</v>
          </cell>
        </row>
        <row r="167">
          <cell r="A167" t="str">
            <v>ACOSTA</v>
          </cell>
          <cell r="B167" t="str">
            <v>HERNANDEZ</v>
          </cell>
          <cell r="C167" t="str">
            <v>OBED ALEXANDER</v>
          </cell>
          <cell r="D167">
            <v>45931</v>
          </cell>
        </row>
        <row r="168">
          <cell r="A168" t="str">
            <v>LOPEZ</v>
          </cell>
          <cell r="B168" t="str">
            <v>JIMENEZ</v>
          </cell>
          <cell r="C168" t="str">
            <v>ANTONIO</v>
          </cell>
          <cell r="D168">
            <v>45932</v>
          </cell>
        </row>
        <row r="169">
          <cell r="A169" t="str">
            <v>ROMERO</v>
          </cell>
          <cell r="B169" t="str">
            <v>CORRADO</v>
          </cell>
          <cell r="C169" t="str">
            <v>ALFREDO</v>
          </cell>
          <cell r="D169">
            <v>45932</v>
          </cell>
        </row>
        <row r="170">
          <cell r="A170" t="str">
            <v>DE LA LUZ</v>
          </cell>
          <cell r="B170" t="str">
            <v>LEON</v>
          </cell>
          <cell r="C170" t="str">
            <v>CARLOS DANIEL</v>
          </cell>
          <cell r="D170">
            <v>45932</v>
          </cell>
        </row>
        <row r="171">
          <cell r="A171" t="str">
            <v>MENDOZA</v>
          </cell>
          <cell r="B171" t="str">
            <v>FLORES</v>
          </cell>
          <cell r="C171" t="str">
            <v>JOSE ALBERTO</v>
          </cell>
          <cell r="D171">
            <v>45932</v>
          </cell>
        </row>
        <row r="172">
          <cell r="A172" t="str">
            <v>MARTINEZ</v>
          </cell>
          <cell r="B172" t="str">
            <v>COLLAZO</v>
          </cell>
          <cell r="C172" t="str">
            <v>DANIEL</v>
          </cell>
          <cell r="D172">
            <v>45932</v>
          </cell>
        </row>
        <row r="173">
          <cell r="A173" t="str">
            <v>FLORIAN</v>
          </cell>
          <cell r="B173" t="str">
            <v>ROSALES</v>
          </cell>
          <cell r="C173" t="str">
            <v>MONSERRAT ALEJANDRA</v>
          </cell>
          <cell r="D173">
            <v>45931</v>
          </cell>
        </row>
        <row r="174">
          <cell r="A174" t="str">
            <v>DIAZ</v>
          </cell>
          <cell r="B174" t="str">
            <v>MORENO</v>
          </cell>
          <cell r="C174" t="str">
            <v>DIERICK SANTIAGO</v>
          </cell>
          <cell r="D174">
            <v>45931</v>
          </cell>
        </row>
        <row r="175">
          <cell r="A175" t="str">
            <v>MELENDREZ</v>
          </cell>
          <cell r="B175" t="str">
            <v>RUIZ</v>
          </cell>
          <cell r="C175" t="str">
            <v>SARA VIVIANA</v>
          </cell>
          <cell r="D175">
            <v>45931</v>
          </cell>
        </row>
        <row r="176">
          <cell r="A176" t="str">
            <v>SALAS</v>
          </cell>
          <cell r="B176" t="str">
            <v>ALVAREZ</v>
          </cell>
          <cell r="C176" t="str">
            <v>JOHANA DANALY</v>
          </cell>
          <cell r="D176">
            <v>45931</v>
          </cell>
        </row>
        <row r="178">
          <cell r="A178" t="str">
            <v>ARIAS</v>
          </cell>
          <cell r="B178" t="str">
            <v>GERARDO</v>
          </cell>
          <cell r="C178" t="str">
            <v>YANIRA YAMILE</v>
          </cell>
          <cell r="D178">
            <v>45938</v>
          </cell>
        </row>
        <row r="179">
          <cell r="A179" t="str">
            <v>VILLAFUERTE</v>
          </cell>
          <cell r="B179" t="str">
            <v>HERNANDEZ</v>
          </cell>
          <cell r="C179" t="str">
            <v>ROLANDO DANIEL</v>
          </cell>
          <cell r="D179">
            <v>45933</v>
          </cell>
        </row>
        <row r="180">
          <cell r="A180" t="str">
            <v>MARTINEZ</v>
          </cell>
          <cell r="B180" t="str">
            <v>CASTAÑEDA</v>
          </cell>
          <cell r="C180" t="str">
            <v>ALEJANDRO</v>
          </cell>
          <cell r="D180">
            <v>45933</v>
          </cell>
        </row>
        <row r="181">
          <cell r="A181" t="str">
            <v>TORRALBA</v>
          </cell>
          <cell r="B181" t="str">
            <v>MARTINEZ</v>
          </cell>
          <cell r="C181" t="str">
            <v>VERONICA</v>
          </cell>
          <cell r="D181">
            <v>45931</v>
          </cell>
        </row>
        <row r="182">
          <cell r="A182" t="str">
            <v>ALDACO</v>
          </cell>
          <cell r="B182" t="str">
            <v>HERNANDEZ</v>
          </cell>
          <cell r="C182" t="str">
            <v>DANNA SUJEY</v>
          </cell>
          <cell r="D182">
            <v>45931</v>
          </cell>
        </row>
        <row r="183">
          <cell r="A183" t="str">
            <v>DIAZ</v>
          </cell>
          <cell r="B183" t="str">
            <v>BROWN</v>
          </cell>
          <cell r="C183" t="str">
            <v>MONTSERRATH</v>
          </cell>
          <cell r="D183">
            <v>45931</v>
          </cell>
        </row>
        <row r="184">
          <cell r="A184" t="str">
            <v>CHABLE</v>
          </cell>
          <cell r="B184" t="str">
            <v>ESPIRITU</v>
          </cell>
          <cell r="C184" t="str">
            <v>BRYAN ALBERTO</v>
          </cell>
          <cell r="D184">
            <v>45931</v>
          </cell>
        </row>
        <row r="185">
          <cell r="A185" t="str">
            <v>GALICIA</v>
          </cell>
          <cell r="B185" t="str">
            <v>TENORIO</v>
          </cell>
          <cell r="C185" t="str">
            <v>MANUEL</v>
          </cell>
          <cell r="D185">
            <v>45931</v>
          </cell>
        </row>
        <row r="186">
          <cell r="A186" t="str">
            <v>ALVARADO</v>
          </cell>
          <cell r="B186" t="str">
            <v>LOPEZ</v>
          </cell>
          <cell r="C186" t="str">
            <v>LUZ YARLEDH ARELI</v>
          </cell>
          <cell r="D186">
            <v>45931</v>
          </cell>
        </row>
        <row r="187">
          <cell r="A187" t="str">
            <v>LAURIAN</v>
          </cell>
          <cell r="B187" t="str">
            <v>MELENDREZ</v>
          </cell>
          <cell r="C187" t="str">
            <v>KORAYMA DANERY</v>
          </cell>
          <cell r="D187">
            <v>45931</v>
          </cell>
        </row>
        <row r="188">
          <cell r="A188" t="str">
            <v>RAMOS</v>
          </cell>
          <cell r="B188" t="str">
            <v>GONZALEZ</v>
          </cell>
          <cell r="C188" t="str">
            <v>LYON KENAY</v>
          </cell>
          <cell r="D188">
            <v>45931</v>
          </cell>
        </row>
        <row r="189">
          <cell r="A189" t="str">
            <v>MENDOZA</v>
          </cell>
          <cell r="B189" t="str">
            <v>GONZALEZ</v>
          </cell>
          <cell r="C189" t="str">
            <v>JOSE MANUEL</v>
          </cell>
          <cell r="D189">
            <v>45933</v>
          </cell>
        </row>
        <row r="190">
          <cell r="A190" t="str">
            <v>GONZALEZ</v>
          </cell>
          <cell r="B190" t="str">
            <v>MEDINA</v>
          </cell>
          <cell r="C190" t="str">
            <v>ABRIL DANNAY</v>
          </cell>
          <cell r="D190">
            <v>45931</v>
          </cell>
        </row>
        <row r="191">
          <cell r="A191" t="str">
            <v>ALFARO</v>
          </cell>
          <cell r="B191" t="str">
            <v>PEREZ</v>
          </cell>
          <cell r="C191" t="str">
            <v>ALEJANDRA</v>
          </cell>
          <cell r="D191">
            <v>45931</v>
          </cell>
        </row>
        <row r="192">
          <cell r="A192" t="str">
            <v>RIVAS</v>
          </cell>
          <cell r="B192" t="str">
            <v>CONTRERAS</v>
          </cell>
          <cell r="C192" t="str">
            <v>JESSICA JAZMIN</v>
          </cell>
          <cell r="D192">
            <v>45931</v>
          </cell>
        </row>
        <row r="193">
          <cell r="A193" t="str">
            <v>FLORES</v>
          </cell>
          <cell r="B193" t="str">
            <v>ZACARIAS</v>
          </cell>
          <cell r="C193" t="str">
            <v>ADRIAN ANTONIO</v>
          </cell>
          <cell r="D193">
            <v>45932</v>
          </cell>
        </row>
        <row r="231">
          <cell r="A231" t="str">
            <v>MUÑOZ</v>
          </cell>
          <cell r="B231" t="str">
            <v>LOPEZ</v>
          </cell>
          <cell r="C231" t="str">
            <v>VICTOR DAMIAN</v>
          </cell>
          <cell r="D231">
            <v>45931</v>
          </cell>
        </row>
        <row r="232">
          <cell r="A232" t="str">
            <v>MARTINEZ</v>
          </cell>
          <cell r="B232" t="str">
            <v>MARTINEZ</v>
          </cell>
          <cell r="C232" t="str">
            <v>GERARDO</v>
          </cell>
          <cell r="D232">
            <v>45931</v>
          </cell>
        </row>
        <row r="257">
          <cell r="A257" t="str">
            <v>LOPEZ</v>
          </cell>
          <cell r="B257" t="str">
            <v>FIERRO</v>
          </cell>
          <cell r="C257" t="str">
            <v>ALISON ADRIAN</v>
          </cell>
          <cell r="D257">
            <v>45931</v>
          </cell>
        </row>
        <row r="258">
          <cell r="A258" t="str">
            <v>MEDINA</v>
          </cell>
          <cell r="B258" t="str">
            <v>GONZALEZ</v>
          </cell>
          <cell r="C258" t="str">
            <v>DANIELA</v>
          </cell>
          <cell r="D258">
            <v>45931</v>
          </cell>
        </row>
        <row r="259">
          <cell r="A259" t="str">
            <v>GARCIA</v>
          </cell>
          <cell r="B259" t="str">
            <v>SUAREZ</v>
          </cell>
          <cell r="C259" t="str">
            <v>TANYA NAOMI</v>
          </cell>
          <cell r="D259">
            <v>45932</v>
          </cell>
        </row>
        <row r="260">
          <cell r="A260" t="str">
            <v>JUAN</v>
          </cell>
          <cell r="B260" t="str">
            <v>MORA</v>
          </cell>
          <cell r="C260" t="str">
            <v>ALFREDO ISMAEL</v>
          </cell>
          <cell r="D260">
            <v>45932</v>
          </cell>
        </row>
        <row r="261">
          <cell r="A261" t="str">
            <v>GOMEZ</v>
          </cell>
          <cell r="B261" t="str">
            <v>DE LA O</v>
          </cell>
          <cell r="C261" t="str">
            <v>MIGUEL ERICK</v>
          </cell>
          <cell r="D261">
            <v>45932</v>
          </cell>
        </row>
        <row r="262">
          <cell r="A262" t="str">
            <v>ELEVEÑO</v>
          </cell>
          <cell r="B262" t="str">
            <v>MARTINEZ</v>
          </cell>
          <cell r="C262" t="str">
            <v>MARIA ISABEL</v>
          </cell>
          <cell r="D262">
            <v>45933</v>
          </cell>
        </row>
        <row r="263">
          <cell r="A263" t="str">
            <v>GONZALEZ</v>
          </cell>
          <cell r="B263" t="str">
            <v>ARIAS</v>
          </cell>
          <cell r="C263" t="str">
            <v>MARIO ANTONIO</v>
          </cell>
          <cell r="D263">
            <v>45933</v>
          </cell>
        </row>
        <row r="264">
          <cell r="A264" t="str">
            <v>CHAVEZ</v>
          </cell>
          <cell r="B264" t="str">
            <v>PANZO</v>
          </cell>
          <cell r="C264" t="str">
            <v>JEOVANY</v>
          </cell>
          <cell r="D264">
            <v>45933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J2" t="str">
            <v>HIGUERA</v>
          </cell>
        </row>
        <row r="146">
          <cell r="J146" t="str">
            <v>HIPOLITO</v>
          </cell>
          <cell r="K146" t="str">
            <v>ARANDA</v>
          </cell>
          <cell r="L146" t="str">
            <v>DANIEL</v>
          </cell>
          <cell r="M146">
            <v>45946</v>
          </cell>
          <cell r="N146">
            <v>45950</v>
          </cell>
        </row>
        <row r="147">
          <cell r="J147" t="str">
            <v>GARCIA</v>
          </cell>
          <cell r="K147" t="str">
            <v>VEGA</v>
          </cell>
          <cell r="L147" t="str">
            <v>ANA MA.</v>
          </cell>
          <cell r="M147">
            <v>45931</v>
          </cell>
          <cell r="N147">
            <v>45932</v>
          </cell>
        </row>
        <row r="148">
          <cell r="J148" t="str">
            <v>SOLORIO</v>
          </cell>
          <cell r="K148" t="str">
            <v>CAÑEDO</v>
          </cell>
          <cell r="L148" t="str">
            <v>HUGO EDEL</v>
          </cell>
          <cell r="M148">
            <v>45932</v>
          </cell>
          <cell r="N148">
            <v>45937</v>
          </cell>
        </row>
        <row r="149">
          <cell r="J149" t="str">
            <v>RODRIGUEZ</v>
          </cell>
          <cell r="K149" t="str">
            <v>GONZALEZ</v>
          </cell>
          <cell r="L149" t="str">
            <v>MIGUEL</v>
          </cell>
          <cell r="M149">
            <v>45931</v>
          </cell>
          <cell r="N149">
            <v>45960</v>
          </cell>
        </row>
        <row r="150">
          <cell r="J150" t="str">
            <v>RODRIGUEZ</v>
          </cell>
          <cell r="K150" t="str">
            <v>ORTEGA</v>
          </cell>
          <cell r="L150" t="str">
            <v>JESUS FERNANDO</v>
          </cell>
          <cell r="M150">
            <v>45945</v>
          </cell>
          <cell r="N150">
            <v>45948</v>
          </cell>
        </row>
        <row r="151">
          <cell r="J151" t="str">
            <v>MAGALLON</v>
          </cell>
          <cell r="K151" t="str">
            <v>ZAMORA</v>
          </cell>
          <cell r="L151" t="str">
            <v>JOSE ALFREDO</v>
          </cell>
          <cell r="M151">
            <v>45945</v>
          </cell>
          <cell r="N151">
            <v>45948</v>
          </cell>
        </row>
        <row r="207">
          <cell r="J207" t="str">
            <v>GONZALEZ</v>
          </cell>
          <cell r="K207" t="str">
            <v>INZUNZA</v>
          </cell>
          <cell r="L207" t="str">
            <v>JESUS GUADALUPE</v>
          </cell>
          <cell r="M207">
            <v>45933</v>
          </cell>
          <cell r="N207">
            <v>45946</v>
          </cell>
        </row>
        <row r="223">
          <cell r="J223" t="str">
            <v>ARAIZA</v>
          </cell>
          <cell r="K223" t="str">
            <v>CESEÑA</v>
          </cell>
          <cell r="L223" t="str">
            <v>KIMBERLY ARYAM</v>
          </cell>
          <cell r="M223">
            <v>45931</v>
          </cell>
          <cell r="N223">
            <v>45953</v>
          </cell>
        </row>
        <row r="224">
          <cell r="J224" t="str">
            <v>LOPEZ</v>
          </cell>
          <cell r="K224" t="str">
            <v>GUZMAN</v>
          </cell>
          <cell r="L224" t="str">
            <v>NATALIA YULIET</v>
          </cell>
          <cell r="M224">
            <v>45933</v>
          </cell>
          <cell r="N224">
            <v>45953</v>
          </cell>
        </row>
        <row r="237">
          <cell r="J237" t="str">
            <v>GRANADOS</v>
          </cell>
          <cell r="K237" t="str">
            <v>GONZALEZ</v>
          </cell>
          <cell r="L237" t="str">
            <v>RAQUEL ADRIANA</v>
          </cell>
          <cell r="M237">
            <v>45945</v>
          </cell>
          <cell r="N237">
            <v>45948</v>
          </cell>
        </row>
        <row r="238">
          <cell r="J238" t="str">
            <v>MIJARES</v>
          </cell>
          <cell r="K238" t="str">
            <v>MORAN</v>
          </cell>
          <cell r="L238" t="str">
            <v>MARIA ADILENE</v>
          </cell>
          <cell r="M238">
            <v>45945</v>
          </cell>
          <cell r="N238">
            <v>45955</v>
          </cell>
        </row>
        <row r="240">
          <cell r="J240" t="str">
            <v>GONZALEZ</v>
          </cell>
          <cell r="K240" t="str">
            <v>DELGADO</v>
          </cell>
          <cell r="L240" t="str">
            <v>JORGE JAZIEL</v>
          </cell>
          <cell r="M240">
            <v>45945</v>
          </cell>
          <cell r="N240">
            <v>45948</v>
          </cell>
        </row>
        <row r="241">
          <cell r="J241" t="str">
            <v>HERNANDEZ</v>
          </cell>
          <cell r="K241" t="str">
            <v>PERALTA</v>
          </cell>
          <cell r="L241" t="str">
            <v>JOSE RICARDO</v>
          </cell>
          <cell r="M241">
            <v>45945</v>
          </cell>
          <cell r="N241">
            <v>45948</v>
          </cell>
        </row>
        <row r="246">
          <cell r="J246" t="str">
            <v>SUAREZ</v>
          </cell>
          <cell r="K246" t="str">
            <v>BALDOVINOS</v>
          </cell>
          <cell r="L246" t="str">
            <v>GENESIS DANELI</v>
          </cell>
          <cell r="M246">
            <v>45952</v>
          </cell>
          <cell r="N246">
            <v>45955</v>
          </cell>
        </row>
        <row r="247">
          <cell r="J247" t="str">
            <v>APARICIO</v>
          </cell>
          <cell r="K247" t="str">
            <v>CASAS</v>
          </cell>
          <cell r="L247" t="str">
            <v>EDUARDO</v>
          </cell>
          <cell r="M247">
            <v>45945</v>
          </cell>
          <cell r="N247">
            <v>45948</v>
          </cell>
        </row>
        <row r="248">
          <cell r="J248" t="str">
            <v>CESEÑA</v>
          </cell>
          <cell r="K248" t="str">
            <v/>
          </cell>
          <cell r="L248" t="str">
            <v>JAVIER</v>
          </cell>
          <cell r="M248">
            <v>45945</v>
          </cell>
          <cell r="N248">
            <v>45948</v>
          </cell>
        </row>
        <row r="261">
          <cell r="J261" t="str">
            <v>HERNANDEZ</v>
          </cell>
          <cell r="K261" t="str">
            <v>MARCELINO</v>
          </cell>
          <cell r="L261" t="str">
            <v>EDWIN YAEL</v>
          </cell>
          <cell r="M261">
            <v>45936</v>
          </cell>
          <cell r="N261">
            <v>45939</v>
          </cell>
        </row>
        <row r="381">
          <cell r="J381" t="str">
            <v>TINAJERO</v>
          </cell>
          <cell r="K381" t="str">
            <v>GANDARA</v>
          </cell>
          <cell r="L381" t="str">
            <v>MARCO ANTONIO</v>
          </cell>
          <cell r="M381">
            <v>45933</v>
          </cell>
          <cell r="N381">
            <v>45946</v>
          </cell>
        </row>
        <row r="385">
          <cell r="J385" t="str">
            <v>MARTINEZ</v>
          </cell>
          <cell r="K385" t="str">
            <v>BARRAZA</v>
          </cell>
          <cell r="L385" t="str">
            <v>MICAELA</v>
          </cell>
          <cell r="M385">
            <v>45945</v>
          </cell>
          <cell r="N385">
            <v>45948</v>
          </cell>
        </row>
        <row r="386">
          <cell r="J386" t="str">
            <v>ANTONIO</v>
          </cell>
          <cell r="K386" t="str">
            <v>HERNANDEZ</v>
          </cell>
          <cell r="L386" t="str">
            <v>ESMERALDA</v>
          </cell>
          <cell r="M386">
            <v>45945</v>
          </cell>
          <cell r="N386">
            <v>45948</v>
          </cell>
        </row>
        <row r="421">
          <cell r="J421" t="str">
            <v>GONZALEZ</v>
          </cell>
          <cell r="K421" t="str">
            <v/>
          </cell>
          <cell r="L421" t="str">
            <v>EDUARDO</v>
          </cell>
          <cell r="M421">
            <v>45933</v>
          </cell>
          <cell r="N421">
            <v>45938</v>
          </cell>
        </row>
        <row r="422">
          <cell r="J422" t="str">
            <v>FLORES</v>
          </cell>
          <cell r="K422" t="str">
            <v>CEREN</v>
          </cell>
          <cell r="L422" t="str">
            <v>VERONICA SUSANA</v>
          </cell>
          <cell r="M422">
            <v>45941</v>
          </cell>
          <cell r="N422">
            <v>45958</v>
          </cell>
        </row>
        <row r="423">
          <cell r="J423" t="str">
            <v>OCAÑA</v>
          </cell>
          <cell r="K423" t="str">
            <v>LOPEZ</v>
          </cell>
          <cell r="L423" t="str">
            <v>YIRE ELIZABETH</v>
          </cell>
          <cell r="M423">
            <v>45946</v>
          </cell>
          <cell r="N423">
            <v>45948</v>
          </cell>
        </row>
        <row r="424">
          <cell r="J424" t="str">
            <v>SALAZAR</v>
          </cell>
          <cell r="K424" t="str">
            <v>VALDEZ</v>
          </cell>
          <cell r="L424" t="str">
            <v>HORACIO GALIANI</v>
          </cell>
          <cell r="M424">
            <v>45946</v>
          </cell>
          <cell r="N424">
            <v>45948</v>
          </cell>
        </row>
        <row r="425">
          <cell r="J425" t="str">
            <v>HERNANDEZ</v>
          </cell>
          <cell r="K425" t="str">
            <v>CASTELLANOS</v>
          </cell>
          <cell r="L425" t="str">
            <v>ADALBERTO</v>
          </cell>
          <cell r="M425">
            <v>45945</v>
          </cell>
          <cell r="N425">
            <v>45948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H2" t="str">
            <v>CRUZ</v>
          </cell>
        </row>
        <row r="58">
          <cell r="H58" t="str">
            <v>PALMA</v>
          </cell>
          <cell r="I58" t="str">
            <v>RODRIGUEZ</v>
          </cell>
          <cell r="J58" t="str">
            <v>JOSE MANUEL</v>
          </cell>
        </row>
        <row r="59">
          <cell r="H59" t="str">
            <v>RUIZ</v>
          </cell>
          <cell r="I59" t="str">
            <v>RODRIGUEZ</v>
          </cell>
          <cell r="J59" t="str">
            <v>GERARDO EMANUEL</v>
          </cell>
        </row>
        <row r="60">
          <cell r="H60" t="str">
            <v>RODRIGUEZ</v>
          </cell>
          <cell r="I60" t="str">
            <v>FUENTES</v>
          </cell>
          <cell r="J60" t="str">
            <v>CECIA KEREN</v>
          </cell>
        </row>
        <row r="61">
          <cell r="H61" t="str">
            <v>ARREDONDO</v>
          </cell>
          <cell r="I61" t="str">
            <v>ROBLERO</v>
          </cell>
          <cell r="J61" t="str">
            <v>OSCAR ALEJANDRO</v>
          </cell>
        </row>
        <row r="62">
          <cell r="H62" t="str">
            <v>DE LEON</v>
          </cell>
          <cell r="I62" t="str">
            <v>VAZQUEZ</v>
          </cell>
          <cell r="J62" t="str">
            <v>HENRY RONALDO</v>
          </cell>
        </row>
        <row r="63">
          <cell r="H63" t="str">
            <v>DE LA CRUZ</v>
          </cell>
          <cell r="I63" t="str">
            <v>AGUILAR</v>
          </cell>
          <cell r="J63" t="str">
            <v>KARLA JAZMIN</v>
          </cell>
        </row>
        <row r="64">
          <cell r="H64" t="str">
            <v>HEREDIA</v>
          </cell>
          <cell r="I64" t="str">
            <v>BARUCH</v>
          </cell>
          <cell r="J64" t="str">
            <v>JOANA VALERIA</v>
          </cell>
        </row>
        <row r="65">
          <cell r="H65" t="str">
            <v>NAVA</v>
          </cell>
          <cell r="I65" t="str">
            <v>BELTRAN</v>
          </cell>
          <cell r="J65" t="str">
            <v>JESUS JOAQUIN</v>
          </cell>
        </row>
        <row r="66">
          <cell r="H66" t="str">
            <v>PORTILLO</v>
          </cell>
          <cell r="I66" t="str">
            <v>ELIAS</v>
          </cell>
          <cell r="J66" t="str">
            <v>DAVID</v>
          </cell>
        </row>
        <row r="67">
          <cell r="H67" t="str">
            <v>ROBLES</v>
          </cell>
          <cell r="I67" t="str">
            <v>MORALES</v>
          </cell>
          <cell r="J67" t="str">
            <v>MIRELLA</v>
          </cell>
        </row>
        <row r="68">
          <cell r="H68" t="str">
            <v>CAZAREZ</v>
          </cell>
          <cell r="I68" t="str">
            <v>CAMPOS</v>
          </cell>
          <cell r="J68" t="str">
            <v>JOHARY CATALINA</v>
          </cell>
        </row>
        <row r="69">
          <cell r="H69" t="str">
            <v>VELAZQUEZ</v>
          </cell>
          <cell r="I69" t="str">
            <v>FIGUEROA</v>
          </cell>
          <cell r="J69" t="str">
            <v>YARITZI</v>
          </cell>
        </row>
        <row r="70">
          <cell r="H70" t="str">
            <v>TORRES</v>
          </cell>
          <cell r="I70" t="str">
            <v>OCHOA</v>
          </cell>
          <cell r="J70" t="str">
            <v>JOSE ESMIHT</v>
          </cell>
        </row>
        <row r="71">
          <cell r="H71" t="str">
            <v>NARANJO</v>
          </cell>
          <cell r="I71" t="str">
            <v>MARTINEZ</v>
          </cell>
          <cell r="J71" t="str">
            <v>SAUL ALEJANDRO</v>
          </cell>
        </row>
        <row r="72">
          <cell r="H72" t="str">
            <v>DURAN</v>
          </cell>
          <cell r="I72" t="str">
            <v>GUEVARA</v>
          </cell>
          <cell r="J72" t="str">
            <v>JAIME</v>
          </cell>
        </row>
        <row r="73">
          <cell r="H73" t="str">
            <v>CASTILLO</v>
          </cell>
          <cell r="I73" t="str">
            <v>MARIN</v>
          </cell>
          <cell r="J73" t="str">
            <v>ERIKA SINAHI</v>
          </cell>
        </row>
        <row r="74">
          <cell r="H74" t="str">
            <v>CASTRO</v>
          </cell>
          <cell r="I74" t="str">
            <v>AMECA</v>
          </cell>
          <cell r="J74" t="str">
            <v>JOANNA DEL CARMEN</v>
          </cell>
        </row>
        <row r="75">
          <cell r="H75" t="str">
            <v>TAPIA</v>
          </cell>
          <cell r="I75" t="str">
            <v>SOLORZANO</v>
          </cell>
          <cell r="J75" t="str">
            <v>HENRY ALEXANDER</v>
          </cell>
        </row>
        <row r="76">
          <cell r="H76" t="str">
            <v>ALCOCER</v>
          </cell>
          <cell r="I76" t="str">
            <v>BLANCO</v>
          </cell>
          <cell r="J76" t="str">
            <v>OSCAR IÑAKY</v>
          </cell>
        </row>
        <row r="77">
          <cell r="H77" t="str">
            <v>GONZALEZ</v>
          </cell>
          <cell r="I77" t="str">
            <v>MENDEZ</v>
          </cell>
          <cell r="J77" t="str">
            <v>PAULINA</v>
          </cell>
        </row>
        <row r="78">
          <cell r="H78" t="str">
            <v>TORRES</v>
          </cell>
          <cell r="I78" t="str">
            <v>BLANCO</v>
          </cell>
          <cell r="J78" t="str">
            <v>LUIS ARMANDO</v>
          </cell>
        </row>
        <row r="79">
          <cell r="H79" t="str">
            <v>HUANTE</v>
          </cell>
          <cell r="I79" t="str">
            <v>HERNANDEZ</v>
          </cell>
          <cell r="J79" t="str">
            <v>MARELI ALEJANDRA</v>
          </cell>
        </row>
        <row r="80">
          <cell r="H80" t="str">
            <v>RANGEL</v>
          </cell>
          <cell r="I80" t="str">
            <v>MERCADO</v>
          </cell>
          <cell r="J80" t="str">
            <v>JADE NAHOMI</v>
          </cell>
        </row>
        <row r="81">
          <cell r="H81" t="str">
            <v>SALAZAR</v>
          </cell>
          <cell r="I81" t="str">
            <v>QUIHUIS</v>
          </cell>
          <cell r="J81" t="str">
            <v>JESUS EDUARDO</v>
          </cell>
        </row>
        <row r="82">
          <cell r="H82" t="str">
            <v>GONZALEZ</v>
          </cell>
          <cell r="I82" t="str">
            <v>CAMPOS</v>
          </cell>
          <cell r="J82" t="str">
            <v>INGRID KENIA</v>
          </cell>
        </row>
        <row r="83">
          <cell r="H83" t="str">
            <v>TORRES</v>
          </cell>
          <cell r="I83" t="str">
            <v>OCHOA</v>
          </cell>
          <cell r="J83" t="str">
            <v>RAFAEL DE JESUS</v>
          </cell>
        </row>
        <row r="84">
          <cell r="H84" t="str">
            <v>SIBAJA</v>
          </cell>
          <cell r="I84" t="str">
            <v>CASTILLEJOS</v>
          </cell>
          <cell r="J84" t="str">
            <v>XOCHILT DEL CARMEN</v>
          </cell>
        </row>
        <row r="85">
          <cell r="H85" t="str">
            <v>ECHEVERRIA</v>
          </cell>
          <cell r="I85" t="str">
            <v>VILLEGAS</v>
          </cell>
          <cell r="J85" t="str">
            <v>YAHAYRA ANAHI</v>
          </cell>
        </row>
        <row r="86">
          <cell r="H86" t="str">
            <v>COBOS</v>
          </cell>
          <cell r="I86" t="str">
            <v>VAZQUEZ</v>
          </cell>
          <cell r="J86" t="str">
            <v>CHRISTIAN ALEXIS</v>
          </cell>
        </row>
        <row r="87">
          <cell r="H87" t="str">
            <v>SANCHEZ</v>
          </cell>
          <cell r="I87" t="str">
            <v>ALDUCIN</v>
          </cell>
          <cell r="J87" t="str">
            <v>ANGEL DANIEL</v>
          </cell>
        </row>
        <row r="88">
          <cell r="H88" t="str">
            <v>HERNANDEZ</v>
          </cell>
          <cell r="I88" t="str">
            <v>JARILLO</v>
          </cell>
          <cell r="J88" t="str">
            <v>JOSE ALBERTO</v>
          </cell>
        </row>
        <row r="89">
          <cell r="H89" t="str">
            <v>CABRERA</v>
          </cell>
          <cell r="I89" t="str">
            <v>BELTRAN</v>
          </cell>
          <cell r="J89" t="str">
            <v>HADE AYLIN</v>
          </cell>
        </row>
        <row r="90">
          <cell r="H90" t="str">
            <v>FERNANDEZ</v>
          </cell>
          <cell r="I90" t="str">
            <v>SANCHEZ</v>
          </cell>
          <cell r="J90" t="str">
            <v>KEVIN ULISES</v>
          </cell>
        </row>
        <row r="91">
          <cell r="H91" t="str">
            <v>CORTES</v>
          </cell>
          <cell r="I91" t="str">
            <v>RAMIREZ</v>
          </cell>
          <cell r="J91" t="str">
            <v>ANGEL OMAR</v>
          </cell>
        </row>
        <row r="92">
          <cell r="H92" t="str">
            <v>ROSALES</v>
          </cell>
          <cell r="I92" t="str">
            <v>GARCIA</v>
          </cell>
          <cell r="J92" t="str">
            <v>IVAN ALEXANDER</v>
          </cell>
        </row>
        <row r="93">
          <cell r="H93" t="str">
            <v>SIERRA</v>
          </cell>
          <cell r="I93" t="str">
            <v>GUERRERO</v>
          </cell>
          <cell r="J93" t="str">
            <v>GABRIEL</v>
          </cell>
        </row>
        <row r="94">
          <cell r="H94" t="str">
            <v>VARELA</v>
          </cell>
          <cell r="I94" t="str">
            <v>VENEGAS</v>
          </cell>
          <cell r="J94" t="str">
            <v>LUIS DAVID</v>
          </cell>
        </row>
        <row r="95">
          <cell r="H95" t="str">
            <v>CRUZ</v>
          </cell>
          <cell r="I95" t="str">
            <v>ORTEGA</v>
          </cell>
          <cell r="J95" t="str">
            <v>BRENDA</v>
          </cell>
        </row>
        <row r="96">
          <cell r="H96" t="str">
            <v>MORENO</v>
          </cell>
          <cell r="I96" t="str">
            <v>LOPEZ</v>
          </cell>
          <cell r="J96" t="str">
            <v>MARIA GUADALUPE</v>
          </cell>
        </row>
        <row r="97">
          <cell r="H97" t="str">
            <v>GONZALEZ</v>
          </cell>
          <cell r="I97" t="str">
            <v>DELGADO</v>
          </cell>
          <cell r="J97" t="str">
            <v>ADIL DANIEL</v>
          </cell>
        </row>
        <row r="98">
          <cell r="H98" t="str">
            <v>RODAS</v>
          </cell>
          <cell r="I98" t="str">
            <v>LOPEZ</v>
          </cell>
          <cell r="J98" t="str">
            <v>FABIOLA CAROLINA</v>
          </cell>
        </row>
        <row r="99">
          <cell r="H99" t="str">
            <v>MALDONADO</v>
          </cell>
          <cell r="I99" t="str">
            <v>FLORES</v>
          </cell>
          <cell r="J99" t="str">
            <v>SANTIAGO NICOLAS</v>
          </cell>
        </row>
        <row r="100">
          <cell r="H100" t="str">
            <v>LOPEZ</v>
          </cell>
          <cell r="I100" t="str">
            <v>LEYVA</v>
          </cell>
          <cell r="J100" t="str">
            <v>SUSANA</v>
          </cell>
        </row>
        <row r="101">
          <cell r="H101" t="str">
            <v>AGUILAR</v>
          </cell>
          <cell r="I101" t="str">
            <v>GONZALEZ</v>
          </cell>
          <cell r="J101" t="str">
            <v>YEREMI JULIANA</v>
          </cell>
        </row>
        <row r="102">
          <cell r="H102" t="str">
            <v>ALOR</v>
          </cell>
          <cell r="I102" t="str">
            <v>VEGA</v>
          </cell>
          <cell r="J102" t="str">
            <v>DAVID ALEXANDER</v>
          </cell>
        </row>
        <row r="103">
          <cell r="H103" t="str">
            <v>ROMAN</v>
          </cell>
          <cell r="I103" t="str">
            <v>FUENTES</v>
          </cell>
          <cell r="J103" t="str">
            <v>EFREN ALEXANDER</v>
          </cell>
        </row>
        <row r="104">
          <cell r="H104" t="str">
            <v>VARGAS</v>
          </cell>
          <cell r="I104" t="str">
            <v>ESCOBEDO</v>
          </cell>
          <cell r="J104" t="str">
            <v>GABRIELA ANA KAREN</v>
          </cell>
        </row>
        <row r="105">
          <cell r="H105" t="str">
            <v>MACIAS</v>
          </cell>
          <cell r="I105" t="str">
            <v>ALTAMIRANO</v>
          </cell>
          <cell r="J105" t="str">
            <v>MARLENE</v>
          </cell>
        </row>
        <row r="106">
          <cell r="H106" t="str">
            <v>LOPEZ</v>
          </cell>
          <cell r="I106" t="str">
            <v>VALLEJO</v>
          </cell>
          <cell r="J106" t="str">
            <v>ADRIANA</v>
          </cell>
        </row>
        <row r="107">
          <cell r="H107" t="str">
            <v>VAZQUEZ</v>
          </cell>
          <cell r="I107" t="str">
            <v>NAVARRO</v>
          </cell>
          <cell r="J107" t="str">
            <v>RODOLFO DANIEL</v>
          </cell>
        </row>
        <row r="108">
          <cell r="H108" t="str">
            <v>OCHOA</v>
          </cell>
          <cell r="I108" t="str">
            <v>TOGO</v>
          </cell>
          <cell r="J108" t="str">
            <v>DANIEL</v>
          </cell>
        </row>
        <row r="109">
          <cell r="H109" t="str">
            <v>SALCEDO</v>
          </cell>
          <cell r="I109" t="str">
            <v>GONZALEZ</v>
          </cell>
          <cell r="J109" t="str">
            <v>MARIA HERLINDA</v>
          </cell>
        </row>
        <row r="110">
          <cell r="H110" t="str">
            <v>CASTRO</v>
          </cell>
          <cell r="I110" t="str">
            <v>REYES</v>
          </cell>
          <cell r="J110" t="str">
            <v>DULCE CRISTAL</v>
          </cell>
        </row>
        <row r="111">
          <cell r="H111" t="str">
            <v>CORTES</v>
          </cell>
          <cell r="I111" t="str">
            <v>LOPEZ</v>
          </cell>
          <cell r="J111" t="str">
            <v>NORMA INES</v>
          </cell>
        </row>
        <row r="112">
          <cell r="H112" t="str">
            <v>DOMINGUEZ</v>
          </cell>
          <cell r="I112" t="str">
            <v>BAUTISTA</v>
          </cell>
          <cell r="J112" t="str">
            <v>ROSA MARIA</v>
          </cell>
        </row>
        <row r="113">
          <cell r="H113" t="str">
            <v>HERNANDEZ</v>
          </cell>
          <cell r="I113" t="str">
            <v>LOPEZ</v>
          </cell>
          <cell r="J113" t="str">
            <v>ANAYELI</v>
          </cell>
        </row>
        <row r="114">
          <cell r="H114" t="str">
            <v>LOERA</v>
          </cell>
          <cell r="I114" t="str">
            <v>DIAZ</v>
          </cell>
          <cell r="J114" t="str">
            <v>MARIA ANGELICA</v>
          </cell>
        </row>
        <row r="115">
          <cell r="H115" t="str">
            <v>LOZA</v>
          </cell>
          <cell r="I115" t="str">
            <v>SANDOVAL</v>
          </cell>
          <cell r="J115" t="str">
            <v>AMPARO ARACELI</v>
          </cell>
        </row>
        <row r="116">
          <cell r="H116" t="str">
            <v>SANTIAGO</v>
          </cell>
          <cell r="I116" t="str">
            <v>SOTO</v>
          </cell>
          <cell r="J116" t="str">
            <v>AXEL EDIEL</v>
          </cell>
        </row>
        <row r="117">
          <cell r="H117" t="str">
            <v>VILLEGAS</v>
          </cell>
          <cell r="I117" t="str">
            <v>REAL</v>
          </cell>
          <cell r="J117" t="str">
            <v>SANDRA ARIANA</v>
          </cell>
        </row>
        <row r="118">
          <cell r="H118" t="str">
            <v>CORRAL</v>
          </cell>
          <cell r="I118" t="str">
            <v>RUELAS</v>
          </cell>
          <cell r="J118" t="str">
            <v>IMELDA PATRICIA</v>
          </cell>
        </row>
        <row r="119">
          <cell r="H119" t="str">
            <v>SOLANO</v>
          </cell>
          <cell r="I119" t="str">
            <v>MUNGUIA</v>
          </cell>
          <cell r="J119" t="str">
            <v>DAVID</v>
          </cell>
        </row>
        <row r="120">
          <cell r="H120" t="str">
            <v>CASTRO</v>
          </cell>
          <cell r="I120" t="str">
            <v>PROMOTOR</v>
          </cell>
          <cell r="J120" t="str">
            <v>MISAEL</v>
          </cell>
        </row>
        <row r="121">
          <cell r="H121" t="str">
            <v>PLASCENCIA</v>
          </cell>
          <cell r="I121" t="str">
            <v>GARCIA</v>
          </cell>
          <cell r="J121" t="str">
            <v>MARIA DE LOURDES</v>
          </cell>
        </row>
        <row r="122">
          <cell r="H122" t="str">
            <v>GURROLA</v>
          </cell>
          <cell r="I122" t="str">
            <v>NAVARRETE</v>
          </cell>
          <cell r="J122" t="str">
            <v>ANDREA VANESSA</v>
          </cell>
        </row>
        <row r="123">
          <cell r="H123" t="str">
            <v>MARTINEZ</v>
          </cell>
          <cell r="I123" t="str">
            <v>PATLAS</v>
          </cell>
          <cell r="J123" t="str">
            <v>ALEXIS</v>
          </cell>
        </row>
        <row r="124">
          <cell r="H124" t="str">
            <v>MORA</v>
          </cell>
          <cell r="I124" t="str">
            <v>MIRELES</v>
          </cell>
          <cell r="J124" t="str">
            <v>ALAN ABRAHAM</v>
          </cell>
        </row>
        <row r="125">
          <cell r="H125" t="str">
            <v>PUCHETA</v>
          </cell>
          <cell r="I125" t="str">
            <v>CATEMAXCA</v>
          </cell>
          <cell r="J125" t="str">
            <v>KARLA</v>
          </cell>
        </row>
        <row r="126">
          <cell r="H126" t="str">
            <v>SANTES</v>
          </cell>
          <cell r="I126" t="str">
            <v>RAMIREZ</v>
          </cell>
          <cell r="J126" t="str">
            <v>CHRISTIAN EMILIANO</v>
          </cell>
        </row>
        <row r="127">
          <cell r="H127" t="str">
            <v>ALVAREZ</v>
          </cell>
          <cell r="I127" t="str">
            <v>JOSE</v>
          </cell>
          <cell r="J127" t="str">
            <v>AMAIRANI</v>
          </cell>
        </row>
        <row r="128">
          <cell r="H128" t="str">
            <v>ALVAREZ</v>
          </cell>
          <cell r="I128" t="str">
            <v>JOSE</v>
          </cell>
          <cell r="J128" t="str">
            <v>OSIRIS</v>
          </cell>
        </row>
        <row r="129">
          <cell r="H129" t="str">
            <v>ELIZARRARAS</v>
          </cell>
          <cell r="I129" t="str">
            <v>GOMEZ</v>
          </cell>
          <cell r="J129" t="str">
            <v>IAN ALEXANDER</v>
          </cell>
          <cell r="R129">
            <v>45931</v>
          </cell>
        </row>
        <row r="130">
          <cell r="H130" t="str">
            <v>GARCIA</v>
          </cell>
          <cell r="I130" t="str">
            <v>MERCADO</v>
          </cell>
          <cell r="J130" t="str">
            <v>MARIA GUADALUPE</v>
          </cell>
          <cell r="R130">
            <v>45931</v>
          </cell>
        </row>
        <row r="131">
          <cell r="H131" t="str">
            <v>AGUILAR</v>
          </cell>
          <cell r="I131" t="str">
            <v>LOPEZ</v>
          </cell>
          <cell r="J131" t="str">
            <v>EDNA LIZBETH</v>
          </cell>
          <cell r="R131">
            <v>45932</v>
          </cell>
        </row>
        <row r="132">
          <cell r="H132" t="str">
            <v>ANGUIANO</v>
          </cell>
          <cell r="I132" t="str">
            <v>GONZALEZ</v>
          </cell>
          <cell r="J132" t="str">
            <v>GUSTAVO MOISES</v>
          </cell>
          <cell r="R132">
            <v>45932</v>
          </cell>
        </row>
        <row r="133">
          <cell r="H133" t="str">
            <v>ANTONIO</v>
          </cell>
          <cell r="I133" t="str">
            <v>FRANCO</v>
          </cell>
          <cell r="J133" t="str">
            <v>RAFAEL</v>
          </cell>
          <cell r="R133">
            <v>45932</v>
          </cell>
        </row>
        <row r="134">
          <cell r="H134" t="str">
            <v>BALTAZAR</v>
          </cell>
          <cell r="I134" t="str">
            <v>TORRES</v>
          </cell>
          <cell r="J134" t="str">
            <v>CANDIDA FERNANDA</v>
          </cell>
          <cell r="R134">
            <v>45932</v>
          </cell>
        </row>
        <row r="135">
          <cell r="H135" t="str">
            <v>GARCIA</v>
          </cell>
          <cell r="I135" t="str">
            <v>GONZALEZ</v>
          </cell>
          <cell r="J135" t="str">
            <v>JESSICA MICHELLE</v>
          </cell>
          <cell r="R135">
            <v>45931</v>
          </cell>
        </row>
        <row r="136">
          <cell r="H136" t="str">
            <v>SALINAS</v>
          </cell>
          <cell r="I136" t="str">
            <v>BECERRA</v>
          </cell>
          <cell r="J136" t="str">
            <v>ROCIO DE ARANZAZU</v>
          </cell>
          <cell r="R136">
            <v>45931</v>
          </cell>
        </row>
        <row r="137">
          <cell r="H137" t="str">
            <v>ZARAGOZA</v>
          </cell>
          <cell r="I137" t="str">
            <v>CAMACHO</v>
          </cell>
          <cell r="J137" t="str">
            <v>ROSALBA</v>
          </cell>
          <cell r="R137">
            <v>45931</v>
          </cell>
        </row>
        <row r="138">
          <cell r="H138" t="str">
            <v>CRUZ</v>
          </cell>
          <cell r="I138" t="str">
            <v>PASCUAL</v>
          </cell>
          <cell r="J138" t="str">
            <v>CARLOS DANIEL</v>
          </cell>
          <cell r="R138">
            <v>45931</v>
          </cell>
        </row>
        <row r="139">
          <cell r="H139" t="str">
            <v>MORALES</v>
          </cell>
          <cell r="I139" t="str">
            <v>LOPEZ</v>
          </cell>
          <cell r="J139" t="str">
            <v>JOSE DAVID</v>
          </cell>
          <cell r="R139">
            <v>45931</v>
          </cell>
        </row>
        <row r="140">
          <cell r="H140" t="str">
            <v>RUIZ</v>
          </cell>
          <cell r="I140" t="str">
            <v>SAAVEDRA</v>
          </cell>
          <cell r="J140" t="str">
            <v>CELIA</v>
          </cell>
          <cell r="R140">
            <v>45931</v>
          </cell>
        </row>
        <row r="141">
          <cell r="H141" t="str">
            <v>TORRES</v>
          </cell>
          <cell r="I141" t="str">
            <v>DOMINGUEZ</v>
          </cell>
          <cell r="J141" t="str">
            <v>KARINA</v>
          </cell>
          <cell r="R141">
            <v>45931</v>
          </cell>
        </row>
        <row r="142">
          <cell r="H142" t="str">
            <v>RIVAS</v>
          </cell>
          <cell r="I142" t="str">
            <v>RODRIGUEZ</v>
          </cell>
          <cell r="J142" t="str">
            <v>ORALIA</v>
          </cell>
          <cell r="R142">
            <v>45933</v>
          </cell>
        </row>
        <row r="143">
          <cell r="H143" t="str">
            <v>REYES</v>
          </cell>
          <cell r="I143" t="str">
            <v>LOPEZ</v>
          </cell>
          <cell r="J143" t="str">
            <v>SILVIA</v>
          </cell>
          <cell r="R143">
            <v>45933</v>
          </cell>
        </row>
        <row r="144">
          <cell r="H144" t="str">
            <v>QUEZADA</v>
          </cell>
          <cell r="I144" t="str">
            <v>GARCIA</v>
          </cell>
          <cell r="J144" t="str">
            <v>GUMERCINDO</v>
          </cell>
          <cell r="R144">
            <v>45933</v>
          </cell>
        </row>
        <row r="145">
          <cell r="H145" t="str">
            <v>HIDALGO</v>
          </cell>
          <cell r="I145" t="str">
            <v>DE LA CRUZ</v>
          </cell>
          <cell r="J145" t="str">
            <v>JESUS</v>
          </cell>
          <cell r="R145">
            <v>45933</v>
          </cell>
        </row>
        <row r="146">
          <cell r="H146" t="str">
            <v>IBARRA</v>
          </cell>
          <cell r="I146" t="str">
            <v>ZAMBRANO</v>
          </cell>
          <cell r="J146" t="str">
            <v>DHARMA</v>
          </cell>
          <cell r="R146">
            <v>45934</v>
          </cell>
        </row>
        <row r="147">
          <cell r="H147" t="str">
            <v>HERNANDEZ</v>
          </cell>
          <cell r="I147" t="str">
            <v>ARBALLO</v>
          </cell>
          <cell r="J147" t="str">
            <v>YURIKO ELIZABETH</v>
          </cell>
          <cell r="R147">
            <v>45938</v>
          </cell>
        </row>
        <row r="148">
          <cell r="H148" t="str">
            <v>PEÑA</v>
          </cell>
          <cell r="I148" t="str">
            <v>GASTELUM</v>
          </cell>
          <cell r="J148" t="str">
            <v>MATIAS GERARDO</v>
          </cell>
          <cell r="R148">
            <v>45938</v>
          </cell>
        </row>
        <row r="149">
          <cell r="H149" t="str">
            <v>REYES</v>
          </cell>
          <cell r="I149" t="str">
            <v>SOTO</v>
          </cell>
          <cell r="J149" t="str">
            <v>JOSELYN</v>
          </cell>
          <cell r="R149">
            <v>45938</v>
          </cell>
        </row>
        <row r="150">
          <cell r="H150" t="str">
            <v>CORTES</v>
          </cell>
          <cell r="I150" t="str">
            <v>ZUÑIGA</v>
          </cell>
          <cell r="J150" t="str">
            <v>MARIA GUADALUPE</v>
          </cell>
          <cell r="R150">
            <v>45931</v>
          </cell>
        </row>
        <row r="151">
          <cell r="H151" t="str">
            <v>ROMERO</v>
          </cell>
          <cell r="I151" t="str">
            <v>SANTIAGO</v>
          </cell>
          <cell r="J151" t="str">
            <v>MARTHA ALICIA</v>
          </cell>
          <cell r="R151">
            <v>45931</v>
          </cell>
        </row>
        <row r="152">
          <cell r="H152" t="str">
            <v>PEREZ</v>
          </cell>
          <cell r="I152" t="str">
            <v>HERNANDEZ</v>
          </cell>
          <cell r="J152" t="str">
            <v>BENJAMIN</v>
          </cell>
          <cell r="R152">
            <v>45931</v>
          </cell>
        </row>
        <row r="153">
          <cell r="H153" t="str">
            <v>ROCHA</v>
          </cell>
          <cell r="I153" t="str">
            <v>ARIAS</v>
          </cell>
          <cell r="J153" t="str">
            <v>MARIA ILDA</v>
          </cell>
          <cell r="R153">
            <v>45938</v>
          </cell>
        </row>
        <row r="154">
          <cell r="H154" t="str">
            <v>LOPEZ</v>
          </cell>
          <cell r="I154" t="str">
            <v>LOZOYA</v>
          </cell>
          <cell r="J154" t="str">
            <v>MARIA ELENA</v>
          </cell>
          <cell r="R154">
            <v>45938</v>
          </cell>
        </row>
        <row r="155">
          <cell r="H155" t="str">
            <v>GEORGES</v>
          </cell>
          <cell r="I155" t="str">
            <v/>
          </cell>
          <cell r="J155" t="str">
            <v>BITHMAY</v>
          </cell>
          <cell r="R155">
            <v>45931</v>
          </cell>
        </row>
        <row r="156">
          <cell r="H156" t="str">
            <v>JUAREZ</v>
          </cell>
          <cell r="I156" t="str">
            <v>MARTINEZ</v>
          </cell>
          <cell r="J156" t="str">
            <v>ERICK JAZIEL</v>
          </cell>
          <cell r="R156">
            <v>45931</v>
          </cell>
        </row>
        <row r="157">
          <cell r="H157" t="str">
            <v>MEJIA</v>
          </cell>
          <cell r="I157" t="str">
            <v>ALMAGUER</v>
          </cell>
          <cell r="J157" t="str">
            <v>ARTURO</v>
          </cell>
          <cell r="R157">
            <v>45931</v>
          </cell>
        </row>
        <row r="158">
          <cell r="H158" t="str">
            <v>ROJAS</v>
          </cell>
          <cell r="I158" t="str">
            <v>ESCUDERO</v>
          </cell>
          <cell r="J158" t="str">
            <v>DAVID EDUARDO</v>
          </cell>
          <cell r="R158">
            <v>45934</v>
          </cell>
        </row>
        <row r="159">
          <cell r="H159" t="str">
            <v>GUERRERO</v>
          </cell>
          <cell r="I159" t="str">
            <v>BUSTOS</v>
          </cell>
          <cell r="J159" t="str">
            <v>SAID</v>
          </cell>
          <cell r="R159">
            <v>45934</v>
          </cell>
        </row>
        <row r="160">
          <cell r="H160" t="str">
            <v>MONTAÑO</v>
          </cell>
          <cell r="I160" t="str">
            <v>GONZALEZ</v>
          </cell>
          <cell r="J160" t="str">
            <v>LORENZO</v>
          </cell>
          <cell r="R160">
            <v>45934</v>
          </cell>
        </row>
        <row r="161">
          <cell r="H161" t="str">
            <v>LUNA</v>
          </cell>
          <cell r="I161" t="str">
            <v>SALAZAR</v>
          </cell>
          <cell r="J161" t="str">
            <v>PAULA MINERVA</v>
          </cell>
          <cell r="R161">
            <v>45934</v>
          </cell>
        </row>
        <row r="162">
          <cell r="H162" t="str">
            <v>DIAZ</v>
          </cell>
          <cell r="I162" t="str">
            <v>HERNANDEZ</v>
          </cell>
          <cell r="J162" t="str">
            <v>IUNE</v>
          </cell>
          <cell r="R162">
            <v>45934</v>
          </cell>
        </row>
        <row r="163">
          <cell r="H163" t="str">
            <v>VALDEZ</v>
          </cell>
          <cell r="I163" t="str">
            <v>PEREZ</v>
          </cell>
          <cell r="J163" t="str">
            <v>CAMILA LINETTE</v>
          </cell>
          <cell r="R163">
            <v>45934</v>
          </cell>
        </row>
        <row r="164">
          <cell r="H164" t="str">
            <v>CEJA</v>
          </cell>
          <cell r="I164" t="str">
            <v>ACOSTA</v>
          </cell>
          <cell r="J164" t="str">
            <v>FRIDA</v>
          </cell>
          <cell r="R164">
            <v>45934</v>
          </cell>
        </row>
        <row r="165">
          <cell r="H165" t="str">
            <v>LARA</v>
          </cell>
          <cell r="I165" t="str">
            <v>MURILLO</v>
          </cell>
          <cell r="J165" t="str">
            <v>MYROSLAVA KI</v>
          </cell>
          <cell r="R165">
            <v>45934</v>
          </cell>
        </row>
        <row r="166">
          <cell r="H166" t="str">
            <v>ZARAGOZA</v>
          </cell>
          <cell r="I166" t="str">
            <v>BAÑOS</v>
          </cell>
          <cell r="J166" t="str">
            <v>FERRAN</v>
          </cell>
          <cell r="R166">
            <v>45934</v>
          </cell>
        </row>
        <row r="167">
          <cell r="H167" t="str">
            <v>HERNANDEZ</v>
          </cell>
          <cell r="I167" t="str">
            <v>GONZALEZ</v>
          </cell>
          <cell r="J167" t="str">
            <v>LIAM NAIMH</v>
          </cell>
          <cell r="R167">
            <v>45934</v>
          </cell>
        </row>
        <row r="168">
          <cell r="H168" t="str">
            <v>JIMENEZ</v>
          </cell>
          <cell r="I168" t="str">
            <v>BARRAGAN</v>
          </cell>
          <cell r="J168" t="str">
            <v>FAUSTO IAGO</v>
          </cell>
          <cell r="R168">
            <v>45934</v>
          </cell>
        </row>
        <row r="169">
          <cell r="H169" t="str">
            <v>RODRIGUEZ</v>
          </cell>
          <cell r="I169" t="str">
            <v>PAZ</v>
          </cell>
          <cell r="J169" t="str">
            <v>ERIKA ADRIANA</v>
          </cell>
          <cell r="R169">
            <v>45935</v>
          </cell>
        </row>
        <row r="170">
          <cell r="H170" t="str">
            <v>ESTRADA</v>
          </cell>
          <cell r="I170" t="str">
            <v>ROSAS</v>
          </cell>
          <cell r="J170" t="str">
            <v>GABRIELA</v>
          </cell>
          <cell r="R170">
            <v>45933</v>
          </cell>
        </row>
        <row r="171">
          <cell r="H171" t="str">
            <v>CAMPOS</v>
          </cell>
          <cell r="I171" t="str">
            <v>CORONADO</v>
          </cell>
          <cell r="J171" t="str">
            <v>JOSE DANIEL</v>
          </cell>
          <cell r="R171">
            <v>45931</v>
          </cell>
        </row>
        <row r="172">
          <cell r="H172" t="str">
            <v>GARCIA</v>
          </cell>
          <cell r="I172" t="str">
            <v>MENDOZA</v>
          </cell>
          <cell r="J172" t="str">
            <v>IVONNE GUADALUPE</v>
          </cell>
          <cell r="R172">
            <v>45933</v>
          </cell>
        </row>
        <row r="173">
          <cell r="H173" t="str">
            <v>GALVAN</v>
          </cell>
          <cell r="I173" t="str">
            <v>MENDOZA</v>
          </cell>
          <cell r="J173" t="str">
            <v>VICTOR MANUEL</v>
          </cell>
          <cell r="R173">
            <v>45933</v>
          </cell>
        </row>
        <row r="174">
          <cell r="H174" t="str">
            <v>TRUJILLO</v>
          </cell>
          <cell r="I174" t="str">
            <v>LUNA</v>
          </cell>
          <cell r="J174" t="str">
            <v>CLAUDIA LORENA</v>
          </cell>
          <cell r="R174">
            <v>45933</v>
          </cell>
        </row>
        <row r="175">
          <cell r="H175" t="str">
            <v>RODRIGUEZ</v>
          </cell>
          <cell r="I175" t="str">
            <v>PAZ</v>
          </cell>
          <cell r="J175" t="str">
            <v>SINAI ALEJANDRO</v>
          </cell>
          <cell r="R175">
            <v>45933</v>
          </cell>
        </row>
        <row r="176">
          <cell r="H176" t="str">
            <v>PULIDO</v>
          </cell>
          <cell r="I176" t="str">
            <v>HUERTA</v>
          </cell>
          <cell r="J176" t="str">
            <v>MARIA GUADALUPE</v>
          </cell>
          <cell r="R176">
            <v>45946</v>
          </cell>
        </row>
        <row r="177">
          <cell r="H177" t="str">
            <v>SOTO</v>
          </cell>
          <cell r="I177" t="str">
            <v>COVARRUBIAS</v>
          </cell>
          <cell r="J177" t="str">
            <v>ZEIDA NAOMI</v>
          </cell>
          <cell r="R177">
            <v>45946</v>
          </cell>
        </row>
        <row r="178">
          <cell r="H178" t="str">
            <v>RODRIGUEZ</v>
          </cell>
          <cell r="I178" t="str">
            <v>MORALES</v>
          </cell>
          <cell r="J178" t="str">
            <v>MELANY</v>
          </cell>
          <cell r="R178">
            <v>45943</v>
          </cell>
        </row>
        <row r="179">
          <cell r="H179" t="str">
            <v>MENDEZ</v>
          </cell>
          <cell r="I179" t="str">
            <v>RUIZ</v>
          </cell>
          <cell r="J179" t="str">
            <v>JESSICA ZAYDE</v>
          </cell>
          <cell r="R179">
            <v>45943</v>
          </cell>
        </row>
        <row r="180">
          <cell r="H180" t="str">
            <v>SIGALA</v>
          </cell>
          <cell r="I180" t="str">
            <v>ESPINOZA</v>
          </cell>
          <cell r="J180" t="str">
            <v>ERIK GUSTAVO</v>
          </cell>
          <cell r="R180">
            <v>45943</v>
          </cell>
        </row>
        <row r="181">
          <cell r="H181" t="str">
            <v>SANCHEZ</v>
          </cell>
          <cell r="I181" t="str">
            <v>JAUREGUI</v>
          </cell>
          <cell r="J181" t="str">
            <v>ANGELA YATZIRI</v>
          </cell>
          <cell r="R181">
            <v>45943</v>
          </cell>
        </row>
        <row r="182">
          <cell r="H182" t="str">
            <v>JAUREGUI</v>
          </cell>
          <cell r="I182" t="str">
            <v>SAUCEDA</v>
          </cell>
          <cell r="J182" t="str">
            <v>NANCY</v>
          </cell>
          <cell r="R182">
            <v>45943</v>
          </cell>
        </row>
        <row r="183">
          <cell r="H183" t="str">
            <v>REYES</v>
          </cell>
          <cell r="I183" t="str">
            <v>ARTEAGA</v>
          </cell>
          <cell r="J183" t="str">
            <v>ADRIANA GUADALUPE</v>
          </cell>
          <cell r="R183">
            <v>45946</v>
          </cell>
        </row>
        <row r="184">
          <cell r="H184" t="str">
            <v>BUSTOS</v>
          </cell>
          <cell r="I184" t="str">
            <v>LABRA</v>
          </cell>
          <cell r="J184" t="str">
            <v>POLICARPIO</v>
          </cell>
          <cell r="R184">
            <v>45946</v>
          </cell>
        </row>
        <row r="185">
          <cell r="H185" t="str">
            <v>CHONTA</v>
          </cell>
          <cell r="I185" t="str">
            <v>ROJAS</v>
          </cell>
          <cell r="J185" t="str">
            <v>NIDIA PAOLA</v>
          </cell>
          <cell r="R185">
            <v>45946</v>
          </cell>
        </row>
        <row r="186">
          <cell r="H186" t="str">
            <v>ARAUJO</v>
          </cell>
          <cell r="I186" t="str">
            <v>CASTAÑEDA</v>
          </cell>
          <cell r="J186" t="str">
            <v>ESMERALDA</v>
          </cell>
          <cell r="R186">
            <v>45939</v>
          </cell>
        </row>
        <row r="187">
          <cell r="H187" t="str">
            <v>ILLESCAS</v>
          </cell>
          <cell r="I187" t="str">
            <v>MEDINA</v>
          </cell>
          <cell r="J187" t="str">
            <v>VASNI ABIGAIL</v>
          </cell>
          <cell r="R187">
            <v>45946</v>
          </cell>
        </row>
        <row r="188">
          <cell r="H188" t="str">
            <v>MARTINEZ</v>
          </cell>
          <cell r="I188" t="str">
            <v>ARRECI</v>
          </cell>
          <cell r="J188" t="str">
            <v>FATIMA JAZMIN</v>
          </cell>
          <cell r="R188">
            <v>45946</v>
          </cell>
        </row>
        <row r="189">
          <cell r="H189" t="str">
            <v>GALLEGOS</v>
          </cell>
          <cell r="I189" t="str">
            <v>TRUJILLO</v>
          </cell>
          <cell r="J189" t="str">
            <v>JOSE EVERARDO</v>
          </cell>
          <cell r="R189">
            <v>45946</v>
          </cell>
        </row>
        <row r="190">
          <cell r="H190" t="str">
            <v>PEREZ</v>
          </cell>
          <cell r="I190" t="str">
            <v>VAZQUEZ</v>
          </cell>
          <cell r="J190" t="str">
            <v>IVAN</v>
          </cell>
          <cell r="R190">
            <v>45952</v>
          </cell>
        </row>
        <row r="191">
          <cell r="H191" t="str">
            <v>MENDEZ</v>
          </cell>
          <cell r="I191" t="str">
            <v>ORTIZ</v>
          </cell>
          <cell r="J191" t="str">
            <v>CONSOLACION</v>
          </cell>
          <cell r="R191">
            <v>45952</v>
          </cell>
        </row>
        <row r="192">
          <cell r="H192" t="str">
            <v>HERNANDEZ</v>
          </cell>
          <cell r="I192" t="str">
            <v>RODRIGUEZ</v>
          </cell>
          <cell r="J192" t="str">
            <v>ANA KAREN</v>
          </cell>
          <cell r="R192">
            <v>45952</v>
          </cell>
        </row>
        <row r="193">
          <cell r="H193" t="str">
            <v>CRUZ</v>
          </cell>
          <cell r="I193" t="str">
            <v>LOPEZ</v>
          </cell>
          <cell r="J193" t="str">
            <v>JUAN ENRIQUE</v>
          </cell>
          <cell r="R193">
            <v>45953</v>
          </cell>
        </row>
        <row r="194">
          <cell r="H194" t="str">
            <v>GOMEZ</v>
          </cell>
          <cell r="I194" t="str">
            <v>GONZALEZ</v>
          </cell>
          <cell r="J194" t="str">
            <v>YURENI</v>
          </cell>
          <cell r="R194">
            <v>45953</v>
          </cell>
        </row>
        <row r="195">
          <cell r="H195" t="str">
            <v>VELAZQUEZ</v>
          </cell>
          <cell r="I195" t="str">
            <v>PEREZ</v>
          </cell>
          <cell r="J195" t="str">
            <v>ALEXIS DANIEL</v>
          </cell>
          <cell r="R195">
            <v>45953</v>
          </cell>
        </row>
        <row r="196">
          <cell r="H196" t="str">
            <v>FARIAS</v>
          </cell>
          <cell r="I196" t="str">
            <v>RODRIGUEZ</v>
          </cell>
          <cell r="J196" t="str">
            <v>OSWALDO GABRIEL</v>
          </cell>
          <cell r="R196">
            <v>45951</v>
          </cell>
        </row>
        <row r="197">
          <cell r="H197" t="str">
            <v>ORTIZ</v>
          </cell>
          <cell r="I197" t="str">
            <v>MADERO</v>
          </cell>
          <cell r="J197" t="str">
            <v>GAEL AEJANDRO</v>
          </cell>
          <cell r="R197">
            <v>45936</v>
          </cell>
        </row>
        <row r="198">
          <cell r="H198" t="str">
            <v>GONZALEZ</v>
          </cell>
          <cell r="I198" t="str">
            <v>ZOTELO</v>
          </cell>
          <cell r="J198" t="str">
            <v>FERMIN</v>
          </cell>
          <cell r="R198">
            <v>45955</v>
          </cell>
        </row>
        <row r="199">
          <cell r="H199" t="str">
            <v>IÑIGUEZ</v>
          </cell>
          <cell r="I199" t="str">
            <v>SOTO</v>
          </cell>
          <cell r="J199" t="str">
            <v>HECTOR GABRIEL</v>
          </cell>
          <cell r="R199">
            <v>45955</v>
          </cell>
        </row>
        <row r="200">
          <cell r="H200" t="str">
            <v>MELCHOR</v>
          </cell>
          <cell r="I200" t="str">
            <v>ALVAREZ</v>
          </cell>
          <cell r="J200" t="str">
            <v>JUAN CARLOS</v>
          </cell>
          <cell r="R200">
            <v>45955</v>
          </cell>
        </row>
        <row r="201">
          <cell r="H201" t="str">
            <v>GONZALEZ</v>
          </cell>
          <cell r="I201" t="str">
            <v>BRUNO</v>
          </cell>
          <cell r="J201" t="str">
            <v>JUSTINE RICARDO</v>
          </cell>
          <cell r="R201">
            <v>45955</v>
          </cell>
        </row>
        <row r="202">
          <cell r="H202" t="str">
            <v>HERNANDEZ</v>
          </cell>
          <cell r="I202" t="str">
            <v>CAMPORREDONDO</v>
          </cell>
          <cell r="J202" t="str">
            <v>TANIA BERENICE</v>
          </cell>
          <cell r="R202">
            <v>45955</v>
          </cell>
        </row>
        <row r="203">
          <cell r="H203" t="str">
            <v>CASTILLO</v>
          </cell>
          <cell r="I203" t="str">
            <v>ARAIZAGA</v>
          </cell>
          <cell r="J203" t="str">
            <v>RAMON</v>
          </cell>
          <cell r="R203">
            <v>45955</v>
          </cell>
        </row>
        <row r="204">
          <cell r="H204" t="str">
            <v>POXTAN</v>
          </cell>
          <cell r="I204" t="str">
            <v>XOLIO</v>
          </cell>
          <cell r="J204" t="str">
            <v>PRUDENCIA</v>
          </cell>
          <cell r="R204">
            <v>45955</v>
          </cell>
        </row>
        <row r="205">
          <cell r="H205" t="str">
            <v>MORALES</v>
          </cell>
          <cell r="I205" t="str">
            <v>FLORES</v>
          </cell>
          <cell r="J205" t="str">
            <v>CLEMENTE</v>
          </cell>
          <cell r="R205">
            <v>45955</v>
          </cell>
        </row>
        <row r="206">
          <cell r="H206" t="str">
            <v>CRUZ</v>
          </cell>
          <cell r="I206" t="str">
            <v>SOLIS</v>
          </cell>
          <cell r="J206" t="str">
            <v>GUADALUPE RAFAELA</v>
          </cell>
          <cell r="R206">
            <v>45955</v>
          </cell>
        </row>
        <row r="207">
          <cell r="H207" t="str">
            <v>RIVAS</v>
          </cell>
          <cell r="I207" t="str">
            <v>VAZQUEZ</v>
          </cell>
          <cell r="J207" t="str">
            <v>CHRISTIAN ALBERTO</v>
          </cell>
          <cell r="R207">
            <v>45955</v>
          </cell>
        </row>
        <row r="208">
          <cell r="H208" t="str">
            <v>GARCIA</v>
          </cell>
          <cell r="I208" t="str">
            <v>ROBLES</v>
          </cell>
          <cell r="J208" t="str">
            <v>JESUS ALEXIS</v>
          </cell>
        </row>
        <row r="209">
          <cell r="H209" t="str">
            <v>RAMIREZ</v>
          </cell>
          <cell r="I209" t="str">
            <v>HINOJOSA</v>
          </cell>
          <cell r="J209" t="str">
            <v>ANGELICA YARELI</v>
          </cell>
        </row>
        <row r="210">
          <cell r="H210" t="str">
            <v>BARABATA</v>
          </cell>
          <cell r="I210" t="str">
            <v>CASAS</v>
          </cell>
          <cell r="J210" t="str">
            <v>VLADYMIR</v>
          </cell>
        </row>
        <row r="211">
          <cell r="H211" t="str">
            <v>VALENCIA</v>
          </cell>
          <cell r="I211" t="str">
            <v>VILLEGAS</v>
          </cell>
          <cell r="J211" t="str">
            <v>PAUL SANTOS</v>
          </cell>
        </row>
        <row r="212">
          <cell r="H212" t="str">
            <v>VILLA</v>
          </cell>
          <cell r="I212" t="str">
            <v>SEGURA</v>
          </cell>
          <cell r="J212" t="str">
            <v>ANYELI VIANEY</v>
          </cell>
        </row>
        <row r="213">
          <cell r="H213" t="str">
            <v>CONTRERAS</v>
          </cell>
          <cell r="I213" t="str">
            <v>RODRIGUEZ</v>
          </cell>
          <cell r="J213" t="str">
            <v>LUNA AILYN</v>
          </cell>
        </row>
        <row r="214">
          <cell r="H214" t="str">
            <v>CIGARROA</v>
          </cell>
          <cell r="I214" t="str">
            <v>OCHOA</v>
          </cell>
          <cell r="J214" t="str">
            <v>MONSERRAT</v>
          </cell>
        </row>
        <row r="215">
          <cell r="H215" t="str">
            <v>ESPARZA</v>
          </cell>
          <cell r="I215" t="str">
            <v>MONTOYA</v>
          </cell>
          <cell r="J215" t="str">
            <v>ANGEL DANIEL</v>
          </cell>
        </row>
        <row r="216">
          <cell r="H216" t="str">
            <v>SANCHEZ</v>
          </cell>
          <cell r="I216" t="str">
            <v>GONZALEZ</v>
          </cell>
          <cell r="J216" t="str">
            <v>ADI ELIZABETH</v>
          </cell>
        </row>
        <row r="217">
          <cell r="H217" t="str">
            <v>NICOLAS</v>
          </cell>
          <cell r="I217" t="str">
            <v>ALVARADO</v>
          </cell>
          <cell r="J217" t="str">
            <v>TAMMI</v>
          </cell>
          <cell r="R217">
            <v>45958</v>
          </cell>
        </row>
        <row r="218">
          <cell r="H218" t="str">
            <v>TORRES</v>
          </cell>
          <cell r="I218" t="str">
            <v>HERRERA</v>
          </cell>
          <cell r="J218" t="str">
            <v>GENESIS PAOLA</v>
          </cell>
          <cell r="R218">
            <v>45931</v>
          </cell>
        </row>
        <row r="219">
          <cell r="H219" t="str">
            <v>GUTIERREZ</v>
          </cell>
          <cell r="I219" t="str">
            <v>BARRIOS</v>
          </cell>
          <cell r="J219" t="str">
            <v>KENED JOSHUA</v>
          </cell>
        </row>
        <row r="223">
          <cell r="R223">
            <v>45954</v>
          </cell>
        </row>
        <row r="231">
          <cell r="R231">
            <v>45955</v>
          </cell>
        </row>
        <row r="232">
          <cell r="R232">
            <v>45955</v>
          </cell>
        </row>
        <row r="249">
          <cell r="R249">
            <v>45958</v>
          </cell>
        </row>
        <row r="251">
          <cell r="R251">
            <v>45931</v>
          </cell>
        </row>
        <row r="252">
          <cell r="R252">
            <v>45936</v>
          </cell>
        </row>
        <row r="253">
          <cell r="R253">
            <v>45936</v>
          </cell>
        </row>
        <row r="254">
          <cell r="R254">
            <v>45936</v>
          </cell>
        </row>
        <row r="255">
          <cell r="R255">
            <v>45936</v>
          </cell>
        </row>
        <row r="256">
          <cell r="R256">
            <v>45937</v>
          </cell>
        </row>
        <row r="257">
          <cell r="R257">
            <v>45937</v>
          </cell>
        </row>
        <row r="258">
          <cell r="R258">
            <v>45937</v>
          </cell>
        </row>
        <row r="259">
          <cell r="R259">
            <v>45938</v>
          </cell>
        </row>
        <row r="260">
          <cell r="R260">
            <v>45946</v>
          </cell>
        </row>
        <row r="261">
          <cell r="R261">
            <v>45946</v>
          </cell>
        </row>
        <row r="262">
          <cell r="R262">
            <v>45946</v>
          </cell>
        </row>
        <row r="263">
          <cell r="R263">
            <v>45946</v>
          </cell>
        </row>
        <row r="264">
          <cell r="R264">
            <v>45946</v>
          </cell>
        </row>
        <row r="265">
          <cell r="R265">
            <v>45951</v>
          </cell>
        </row>
        <row r="266">
          <cell r="R266">
            <v>45951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S2" t="str">
            <v>FIGUEROA</v>
          </cell>
        </row>
        <row r="199">
          <cell r="W199">
            <v>45958</v>
          </cell>
        </row>
        <row r="200">
          <cell r="W200">
            <v>45959</v>
          </cell>
        </row>
        <row r="217">
          <cell r="W217">
            <v>45941</v>
          </cell>
        </row>
        <row r="218">
          <cell r="W218">
            <v>45958</v>
          </cell>
        </row>
        <row r="219">
          <cell r="W219">
            <v>45959</v>
          </cell>
        </row>
        <row r="220">
          <cell r="W220">
            <v>45957</v>
          </cell>
        </row>
        <row r="221">
          <cell r="W221">
            <v>45941</v>
          </cell>
        </row>
        <row r="322">
          <cell r="W322">
            <v>45940</v>
          </cell>
        </row>
        <row r="323">
          <cell r="W323">
            <v>45940</v>
          </cell>
        </row>
        <row r="324">
          <cell r="W324">
            <v>45940</v>
          </cell>
        </row>
        <row r="325">
          <cell r="W325">
            <v>45941</v>
          </cell>
        </row>
        <row r="326">
          <cell r="W326">
            <v>45958</v>
          </cell>
        </row>
        <row r="366">
          <cell r="W366">
            <v>45958</v>
          </cell>
        </row>
        <row r="367">
          <cell r="W367">
            <v>45946</v>
          </cell>
        </row>
        <row r="384">
          <cell r="W384">
            <v>45958</v>
          </cell>
        </row>
        <row r="386">
          <cell r="W386">
            <v>45959</v>
          </cell>
        </row>
        <row r="387">
          <cell r="W387">
            <v>45959</v>
          </cell>
        </row>
        <row r="388">
          <cell r="W388">
            <v>45959</v>
          </cell>
        </row>
        <row r="389">
          <cell r="W389">
            <v>45959</v>
          </cell>
        </row>
        <row r="390">
          <cell r="W390">
            <v>45959</v>
          </cell>
        </row>
        <row r="391">
          <cell r="W391">
            <v>45959</v>
          </cell>
        </row>
        <row r="394">
          <cell r="W394">
            <v>45958</v>
          </cell>
        </row>
        <row r="397">
          <cell r="W397">
            <v>45958</v>
          </cell>
        </row>
        <row r="403">
          <cell r="W403">
            <v>45946</v>
          </cell>
        </row>
        <row r="404">
          <cell r="W404">
            <v>45957</v>
          </cell>
        </row>
        <row r="405">
          <cell r="W405">
            <v>45959</v>
          </cell>
        </row>
        <row r="406">
          <cell r="W406">
            <v>45959</v>
          </cell>
        </row>
        <row r="431">
          <cell r="W431">
            <v>45952</v>
          </cell>
        </row>
        <row r="432">
          <cell r="W432">
            <v>45940</v>
          </cell>
        </row>
        <row r="433">
          <cell r="W433">
            <v>45958</v>
          </cell>
        </row>
        <row r="446">
          <cell r="W446">
            <v>45946</v>
          </cell>
        </row>
        <row r="447">
          <cell r="W447">
            <v>45958</v>
          </cell>
        </row>
        <row r="448">
          <cell r="W448">
            <v>45958</v>
          </cell>
        </row>
        <row r="449">
          <cell r="W449">
            <v>45957</v>
          </cell>
        </row>
        <row r="459">
          <cell r="W459">
            <v>45958</v>
          </cell>
        </row>
        <row r="633">
          <cell r="W633">
            <v>45952</v>
          </cell>
        </row>
        <row r="634">
          <cell r="W634">
            <v>45952</v>
          </cell>
        </row>
        <row r="637">
          <cell r="W637">
            <v>45958</v>
          </cell>
        </row>
        <row r="661">
          <cell r="W661">
            <v>45952</v>
          </cell>
        </row>
        <row r="662">
          <cell r="W662">
            <v>45940</v>
          </cell>
        </row>
        <row r="663">
          <cell r="W663">
            <v>45940</v>
          </cell>
        </row>
        <row r="679">
          <cell r="W679">
            <v>45958</v>
          </cell>
        </row>
        <row r="680">
          <cell r="W680">
            <v>45959</v>
          </cell>
        </row>
        <row r="681">
          <cell r="W681">
            <v>45958</v>
          </cell>
        </row>
        <row r="682">
          <cell r="W682">
            <v>45957</v>
          </cell>
        </row>
        <row r="695">
          <cell r="W695">
            <v>45970</v>
          </cell>
        </row>
        <row r="696">
          <cell r="W696">
            <v>45959</v>
          </cell>
        </row>
        <row r="751">
          <cell r="W751">
            <v>45945</v>
          </cell>
        </row>
        <row r="752">
          <cell r="W752">
            <v>45952</v>
          </cell>
        </row>
        <row r="753">
          <cell r="W753">
            <v>45958</v>
          </cell>
        </row>
        <row r="872">
          <cell r="W872">
            <v>45958</v>
          </cell>
        </row>
        <row r="873">
          <cell r="W873">
            <v>45952</v>
          </cell>
        </row>
        <row r="874">
          <cell r="W874">
            <v>45947</v>
          </cell>
        </row>
        <row r="875">
          <cell r="W875">
            <v>45956</v>
          </cell>
        </row>
        <row r="883">
          <cell r="W883">
            <v>45953</v>
          </cell>
        </row>
        <row r="901">
          <cell r="W901">
            <v>45948</v>
          </cell>
        </row>
        <row r="902">
          <cell r="W902">
            <v>45946</v>
          </cell>
        </row>
        <row r="903">
          <cell r="W903">
            <v>45958</v>
          </cell>
        </row>
        <row r="904">
          <cell r="W904">
            <v>45958</v>
          </cell>
        </row>
        <row r="905">
          <cell r="W905">
            <v>45958</v>
          </cell>
        </row>
        <row r="906">
          <cell r="W906">
            <v>45959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S2" t="str">
            <v>BARTHELMES</v>
          </cell>
        </row>
        <row r="88">
          <cell r="S88" t="str">
            <v>RODRIGUEZ</v>
          </cell>
          <cell r="T88" t="str">
            <v>CASTILLO</v>
          </cell>
          <cell r="U88" t="str">
            <v>CRISTINA</v>
          </cell>
          <cell r="V88">
            <v>45932</v>
          </cell>
        </row>
        <row r="99">
          <cell r="S99" t="str">
            <v>ZUÑIGA</v>
          </cell>
          <cell r="T99" t="str">
            <v>MORALES</v>
          </cell>
          <cell r="U99" t="str">
            <v>CLAUDIA JANETH</v>
          </cell>
          <cell r="V99">
            <v>45945</v>
          </cell>
        </row>
        <row r="100">
          <cell r="S100" t="str">
            <v>MEMIJE</v>
          </cell>
          <cell r="T100" t="str">
            <v>BLANCO</v>
          </cell>
          <cell r="U100" t="str">
            <v>MAXIMINA</v>
          </cell>
          <cell r="V100">
            <v>45932</v>
          </cell>
        </row>
        <row r="103">
          <cell r="S103" t="str">
            <v>CASTILLO</v>
          </cell>
          <cell r="T103" t="str">
            <v>RAZO</v>
          </cell>
          <cell r="U103" t="str">
            <v>EYMI GERALDINE</v>
          </cell>
          <cell r="V103">
            <v>45931</v>
          </cell>
        </row>
        <row r="191">
          <cell r="S191" t="str">
            <v>RAMIREZ</v>
          </cell>
          <cell r="T191" t="str">
            <v>LEAL</v>
          </cell>
          <cell r="U191" t="str">
            <v>AILINNE ZAYURI</v>
          </cell>
          <cell r="V191">
            <v>45931</v>
          </cell>
        </row>
        <row r="192">
          <cell r="S192" t="str">
            <v>AGUILAR</v>
          </cell>
          <cell r="T192" t="str">
            <v>JIMENEZ</v>
          </cell>
          <cell r="U192" t="str">
            <v>ANTONIO DE JESUS</v>
          </cell>
          <cell r="V192">
            <v>45932</v>
          </cell>
        </row>
        <row r="199">
          <cell r="S199" t="str">
            <v>GARCIA</v>
          </cell>
          <cell r="T199" t="str">
            <v>GARCIA</v>
          </cell>
          <cell r="U199" t="str">
            <v>KATHERINE NICOLE</v>
          </cell>
          <cell r="V199">
            <v>45938</v>
          </cell>
        </row>
        <row r="201">
          <cell r="S201" t="str">
            <v>ORTEGA</v>
          </cell>
          <cell r="T201" t="str">
            <v>MENDOZA</v>
          </cell>
          <cell r="U201" t="str">
            <v>JESSICA NOHEMY</v>
          </cell>
          <cell r="V201">
            <v>45931</v>
          </cell>
        </row>
        <row r="202">
          <cell r="S202" t="str">
            <v>RIVERA</v>
          </cell>
          <cell r="T202" t="str">
            <v>TOVAR</v>
          </cell>
          <cell r="U202" t="str">
            <v>SILVIA NICOL</v>
          </cell>
          <cell r="V202">
            <v>45937</v>
          </cell>
        </row>
        <row r="210">
          <cell r="S210" t="str">
            <v>SANCHEZ</v>
          </cell>
          <cell r="T210" t="str">
            <v>AVILA</v>
          </cell>
          <cell r="U210" t="str">
            <v>IRMA</v>
          </cell>
          <cell r="V210">
            <v>45938</v>
          </cell>
        </row>
        <row r="211">
          <cell r="S211" t="str">
            <v>VILLARREAL</v>
          </cell>
          <cell r="T211" t="str">
            <v>VEGA</v>
          </cell>
          <cell r="U211" t="str">
            <v>FRANCISCO EDUARDO</v>
          </cell>
          <cell r="V211">
            <v>45931</v>
          </cell>
        </row>
        <row r="215">
          <cell r="S215" t="str">
            <v>SANCHEZ</v>
          </cell>
          <cell r="T215" t="str">
            <v>GARCIA</v>
          </cell>
          <cell r="U215" t="str">
            <v>MARIA DEL CARMEN</v>
          </cell>
          <cell r="V215">
            <v>45938</v>
          </cell>
        </row>
        <row r="226">
          <cell r="S226" t="str">
            <v>ESTRADA</v>
          </cell>
          <cell r="T226" t="str">
            <v>RUIZ</v>
          </cell>
          <cell r="U226" t="str">
            <v>RANDAL RAMSES</v>
          </cell>
          <cell r="V226">
            <v>45932</v>
          </cell>
        </row>
        <row r="241">
          <cell r="S241" t="str">
            <v>CHAVEZ</v>
          </cell>
          <cell r="T241" t="str">
            <v>ALBARRAN</v>
          </cell>
          <cell r="U241" t="str">
            <v>SANDRA LUZ</v>
          </cell>
          <cell r="V241">
            <v>45938</v>
          </cell>
        </row>
        <row r="247">
          <cell r="S247" t="str">
            <v>MENDOZA</v>
          </cell>
          <cell r="T247" t="str">
            <v>ALVAREZ</v>
          </cell>
          <cell r="U247" t="str">
            <v>ZULEMA NAYELI</v>
          </cell>
          <cell r="V247">
            <v>45931</v>
          </cell>
        </row>
        <row r="248">
          <cell r="S248" t="str">
            <v>LOZANO</v>
          </cell>
          <cell r="T248" t="str">
            <v>ALCANTARA</v>
          </cell>
          <cell r="U248" t="str">
            <v>YARELI</v>
          </cell>
          <cell r="V248">
            <v>45936</v>
          </cell>
        </row>
        <row r="249">
          <cell r="S249" t="str">
            <v>HERNANDEZ</v>
          </cell>
          <cell r="T249" t="str">
            <v>GARCIA</v>
          </cell>
          <cell r="U249" t="str">
            <v>IVAN FELIPE</v>
          </cell>
          <cell r="V249">
            <v>45943</v>
          </cell>
        </row>
        <row r="250">
          <cell r="S250" t="str">
            <v>MERCADO</v>
          </cell>
          <cell r="T250" t="str">
            <v>HERNANDEZ</v>
          </cell>
          <cell r="U250" t="str">
            <v>MARIA CAROLINA</v>
          </cell>
          <cell r="V250">
            <v>45945</v>
          </cell>
        </row>
        <row r="252">
          <cell r="S252" t="str">
            <v>GARCIA</v>
          </cell>
          <cell r="T252" t="str">
            <v>RODRIGUEZ</v>
          </cell>
          <cell r="U252" t="str">
            <v>GLADIS JAZMIN</v>
          </cell>
          <cell r="V252">
            <v>45940</v>
          </cell>
        </row>
        <row r="253">
          <cell r="S253" t="str">
            <v>BERMEJO</v>
          </cell>
          <cell r="T253" t="str">
            <v>MENA</v>
          </cell>
          <cell r="U253" t="str">
            <v>HECTOR OCTAVIO</v>
          </cell>
          <cell r="V253">
            <v>45940</v>
          </cell>
        </row>
        <row r="341">
          <cell r="S341" t="str">
            <v>ALCANTARA</v>
          </cell>
          <cell r="T341" t="str">
            <v>RIVERA</v>
          </cell>
          <cell r="U341" t="str">
            <v>MIRIAM</v>
          </cell>
          <cell r="V341">
            <v>45931</v>
          </cell>
        </row>
        <row r="342">
          <cell r="S342" t="str">
            <v>HERNANDEZ</v>
          </cell>
          <cell r="T342" t="str">
            <v>DIAZ</v>
          </cell>
          <cell r="U342" t="str">
            <v>YOLANDA</v>
          </cell>
          <cell r="V342">
            <v>45931</v>
          </cell>
        </row>
        <row r="349">
          <cell r="S349" t="str">
            <v>CHAVEZ</v>
          </cell>
          <cell r="T349" t="str">
            <v>CASTILLO</v>
          </cell>
          <cell r="U349" t="str">
            <v>KARELY</v>
          </cell>
          <cell r="V349">
            <v>45931</v>
          </cell>
        </row>
        <row r="350">
          <cell r="S350" t="str">
            <v>CORONA</v>
          </cell>
          <cell r="T350" t="str">
            <v>MEZA</v>
          </cell>
          <cell r="U350" t="str">
            <v>JOSE ENRIQUE</v>
          </cell>
          <cell r="V350">
            <v>45932</v>
          </cell>
        </row>
        <row r="367">
          <cell r="S367" t="str">
            <v>DIAZ</v>
          </cell>
          <cell r="T367" t="str">
            <v>FLORES</v>
          </cell>
          <cell r="U367" t="str">
            <v>PEDRO</v>
          </cell>
          <cell r="V367">
            <v>45932</v>
          </cell>
        </row>
        <row r="368">
          <cell r="S368" t="str">
            <v>CRUZ</v>
          </cell>
          <cell r="T368" t="str">
            <v>PEREZ</v>
          </cell>
          <cell r="U368" t="str">
            <v>ALEJANDRO</v>
          </cell>
          <cell r="V368">
            <v>45931</v>
          </cell>
        </row>
        <row r="369">
          <cell r="S369" t="str">
            <v>GONZALEZ</v>
          </cell>
          <cell r="T369" t="str">
            <v>LEDESMA</v>
          </cell>
          <cell r="U369" t="str">
            <v>SUSANA</v>
          </cell>
          <cell r="V369">
            <v>45931</v>
          </cell>
        </row>
        <row r="370">
          <cell r="S370" t="str">
            <v>CASTRO</v>
          </cell>
          <cell r="T370" t="str">
            <v>VELAZCO</v>
          </cell>
          <cell r="U370" t="str">
            <v>JUANA</v>
          </cell>
          <cell r="V370">
            <v>45931</v>
          </cell>
        </row>
        <row r="371">
          <cell r="S371" t="str">
            <v>VASQUEZ</v>
          </cell>
          <cell r="T371" t="str">
            <v>SANCHEZ</v>
          </cell>
          <cell r="U371" t="str">
            <v>KAREN</v>
          </cell>
          <cell r="V371">
            <v>45933</v>
          </cell>
        </row>
        <row r="372">
          <cell r="S372" t="str">
            <v>WILCHIS</v>
          </cell>
          <cell r="T372" t="str">
            <v>JIMENEZ</v>
          </cell>
          <cell r="U372" t="str">
            <v>LAURA</v>
          </cell>
          <cell r="V372">
            <v>45940</v>
          </cell>
        </row>
        <row r="374">
          <cell r="S374" t="str">
            <v>MENDOZA</v>
          </cell>
          <cell r="T374" t="str">
            <v>MARTINEZ</v>
          </cell>
          <cell r="U374" t="str">
            <v>HEYDY MARIA</v>
          </cell>
          <cell r="V374">
            <v>45931</v>
          </cell>
        </row>
        <row r="375">
          <cell r="S375" t="str">
            <v>CORREA</v>
          </cell>
          <cell r="T375" t="str">
            <v>CHAMU</v>
          </cell>
          <cell r="U375" t="str">
            <v>JOSE JULIAN</v>
          </cell>
          <cell r="V375">
            <v>45931</v>
          </cell>
        </row>
        <row r="376">
          <cell r="S376" t="str">
            <v>CERON</v>
          </cell>
          <cell r="T376" t="str">
            <v>CRUZ</v>
          </cell>
          <cell r="U376" t="str">
            <v>MARIA JOSEFINA</v>
          </cell>
          <cell r="V376">
            <v>45931</v>
          </cell>
        </row>
        <row r="422">
          <cell r="S422" t="str">
            <v>ALCANTARA</v>
          </cell>
          <cell r="T422" t="str">
            <v>RIVERA</v>
          </cell>
          <cell r="U422" t="str">
            <v>ANDRES GABRIEL</v>
          </cell>
          <cell r="V422">
            <v>45931</v>
          </cell>
        </row>
        <row r="423">
          <cell r="S423" t="str">
            <v>CRUZ</v>
          </cell>
          <cell r="T423" t="str">
            <v>JIMENEZ</v>
          </cell>
          <cell r="U423" t="str">
            <v>GERSON</v>
          </cell>
          <cell r="V423">
            <v>45932</v>
          </cell>
        </row>
        <row r="424">
          <cell r="S424" t="str">
            <v>COBOS</v>
          </cell>
          <cell r="T424" t="str">
            <v>MORENO</v>
          </cell>
          <cell r="U424" t="str">
            <v>ADRIANA</v>
          </cell>
          <cell r="V424">
            <v>45931</v>
          </cell>
        </row>
        <row r="425">
          <cell r="S425" t="str">
            <v>DOMINGUEZ</v>
          </cell>
          <cell r="T425" t="str">
            <v>HERNANDEZ</v>
          </cell>
          <cell r="U425" t="str">
            <v>LEONARDO</v>
          </cell>
          <cell r="V425">
            <v>45939</v>
          </cell>
        </row>
        <row r="484">
          <cell r="S484" t="str">
            <v>DIAZ</v>
          </cell>
          <cell r="T484" t="str">
            <v>LARA</v>
          </cell>
          <cell r="U484" t="str">
            <v>PEDRO</v>
          </cell>
          <cell r="V484">
            <v>45932</v>
          </cell>
        </row>
        <row r="488">
          <cell r="S488" t="str">
            <v>ROMAN</v>
          </cell>
          <cell r="T488" t="str">
            <v>DELGADO</v>
          </cell>
          <cell r="U488" t="str">
            <v>NORMA GENOVEVA</v>
          </cell>
          <cell r="V488">
            <v>45931</v>
          </cell>
        </row>
        <row r="495">
          <cell r="S495" t="str">
            <v>MARTINEZ</v>
          </cell>
          <cell r="T495" t="str">
            <v>RODRIGUEZ</v>
          </cell>
          <cell r="U495" t="str">
            <v>MONICA LIZETH</v>
          </cell>
          <cell r="V495">
            <v>45936</v>
          </cell>
        </row>
        <row r="496">
          <cell r="S496" t="str">
            <v>MARTINEZ</v>
          </cell>
          <cell r="T496" t="str">
            <v/>
          </cell>
          <cell r="U496" t="str">
            <v>JUAN ERNESTO</v>
          </cell>
          <cell r="V496">
            <v>45939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H2" t="str">
            <v>JIMENEZ</v>
          </cell>
        </row>
        <row r="20">
          <cell r="H20" t="str">
            <v>QUIÑONEZ</v>
          </cell>
          <cell r="I20" t="str">
            <v>ZUÑIGA</v>
          </cell>
          <cell r="J20" t="str">
            <v>CARITCIA JANETT</v>
          </cell>
          <cell r="R20">
            <v>45933</v>
          </cell>
        </row>
        <row r="21">
          <cell r="H21" t="str">
            <v>CEJA</v>
          </cell>
          <cell r="I21" t="str">
            <v>VILLASEÑOR</v>
          </cell>
          <cell r="J21" t="str">
            <v>MARIA DE LOS ANGELES</v>
          </cell>
          <cell r="R21">
            <v>45933</v>
          </cell>
        </row>
        <row r="22">
          <cell r="H22" t="str">
            <v>GUTIERREZ</v>
          </cell>
          <cell r="I22" t="str">
            <v>ESPINOZA</v>
          </cell>
          <cell r="J22" t="str">
            <v>MAYERLIN YHISLEY</v>
          </cell>
          <cell r="R22">
            <v>45933</v>
          </cell>
        </row>
        <row r="23">
          <cell r="H23" t="str">
            <v>CRUZ</v>
          </cell>
          <cell r="I23" t="str">
            <v>RUIZ</v>
          </cell>
          <cell r="J23" t="str">
            <v>KEVIN XTEVE</v>
          </cell>
          <cell r="R23">
            <v>45933</v>
          </cell>
        </row>
        <row r="24">
          <cell r="H24" t="str">
            <v>ORTEGA</v>
          </cell>
          <cell r="I24" t="str">
            <v>FIGUEROA</v>
          </cell>
          <cell r="J24" t="str">
            <v>ARELI ELIZABETH</v>
          </cell>
          <cell r="R24">
            <v>45933</v>
          </cell>
        </row>
        <row r="25">
          <cell r="H25" t="str">
            <v>MORALES</v>
          </cell>
          <cell r="I25" t="str">
            <v>AMENDOLA</v>
          </cell>
          <cell r="J25" t="str">
            <v>OMAR</v>
          </cell>
          <cell r="R25">
            <v>45940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S2" t="str">
            <v>VELASQUEZ</v>
          </cell>
        </row>
        <row r="185">
          <cell r="S185" t="str">
            <v>CERVANTES</v>
          </cell>
        </row>
        <row r="186">
          <cell r="S186" t="str">
            <v>BANDA</v>
          </cell>
        </row>
        <row r="187">
          <cell r="S187" t="str">
            <v>CASTILLO</v>
          </cell>
        </row>
        <row r="188">
          <cell r="S188" t="str">
            <v>GARCIA</v>
          </cell>
        </row>
        <row r="193">
          <cell r="S193" t="str">
            <v>CHAVEZ</v>
          </cell>
        </row>
        <row r="198">
          <cell r="S198" t="str">
            <v>LOPEZ</v>
          </cell>
        </row>
        <row r="199">
          <cell r="S199" t="str">
            <v>ESPINOSA</v>
          </cell>
        </row>
        <row r="306">
          <cell r="S306" t="str">
            <v>ESCOBAR</v>
          </cell>
        </row>
        <row r="307">
          <cell r="S307" t="str">
            <v>FELIX</v>
          </cell>
        </row>
        <row r="308">
          <cell r="S308" t="str">
            <v>CRUZ</v>
          </cell>
        </row>
        <row r="309">
          <cell r="S309" t="str">
            <v>GUZMAN</v>
          </cell>
        </row>
        <row r="342">
          <cell r="S342" t="str">
            <v>SALDAÑA</v>
          </cell>
        </row>
        <row r="343">
          <cell r="S343" t="str">
            <v>BURGOIN</v>
          </cell>
        </row>
        <row r="344">
          <cell r="S344" t="str">
            <v>ALVAREZ</v>
          </cell>
        </row>
        <row r="366">
          <cell r="S366" t="str">
            <v>BRACAMONTES</v>
          </cell>
        </row>
        <row r="373">
          <cell r="S373" t="str">
            <v>VALLE</v>
          </cell>
        </row>
        <row r="394">
          <cell r="S394" t="str">
            <v>TEJEDA</v>
          </cell>
        </row>
        <row r="395">
          <cell r="S395" t="str">
            <v>CASTAÑEDA</v>
          </cell>
        </row>
        <row r="396">
          <cell r="S396" t="str">
            <v>ENRIQUEZ</v>
          </cell>
        </row>
        <row r="415">
          <cell r="S415" t="str">
            <v>FIERRO</v>
          </cell>
        </row>
        <row r="416">
          <cell r="S416" t="str">
            <v>MANUEL</v>
          </cell>
        </row>
        <row r="592">
          <cell r="S592" t="str">
            <v>TELLEZ</v>
          </cell>
        </row>
        <row r="602">
          <cell r="S602" t="str">
            <v>SOTO</v>
          </cell>
        </row>
        <row r="603">
          <cell r="S603" t="str">
            <v>CABAÑAS</v>
          </cell>
        </row>
        <row r="604">
          <cell r="S604" t="str">
            <v>DIAZ</v>
          </cell>
        </row>
        <row r="608">
          <cell r="S608" t="str">
            <v>FIGUEROA</v>
          </cell>
        </row>
        <row r="609">
          <cell r="S609" t="str">
            <v>RIOS</v>
          </cell>
        </row>
        <row r="611">
          <cell r="S611" t="str">
            <v>PEREZ</v>
          </cell>
        </row>
        <row r="654">
          <cell r="S654" t="str">
            <v>MORALEZ</v>
          </cell>
        </row>
        <row r="655">
          <cell r="S655" t="str">
            <v>HERNANDEZ</v>
          </cell>
        </row>
        <row r="656">
          <cell r="S656" t="str">
            <v>SORDO</v>
          </cell>
        </row>
        <row r="658">
          <cell r="S658" t="str">
            <v>MORALES</v>
          </cell>
        </row>
        <row r="659">
          <cell r="S659" t="str">
            <v>RIVAS</v>
          </cell>
        </row>
        <row r="660">
          <cell r="S660" t="str">
            <v>PEREZ</v>
          </cell>
        </row>
        <row r="676">
          <cell r="S676" t="str">
            <v>TORRES</v>
          </cell>
        </row>
        <row r="677">
          <cell r="S677" t="str">
            <v>MORA</v>
          </cell>
        </row>
        <row r="679">
          <cell r="S679" t="str">
            <v>COLADO</v>
          </cell>
        </row>
        <row r="680">
          <cell r="S680" t="str">
            <v>MENDOZA</v>
          </cell>
        </row>
        <row r="682">
          <cell r="S682" t="str">
            <v>GARCIA</v>
          </cell>
        </row>
        <row r="757">
          <cell r="S757" t="str">
            <v>CASTILLO</v>
          </cell>
        </row>
        <row r="758">
          <cell r="S758" t="str">
            <v>FELIX</v>
          </cell>
        </row>
        <row r="759">
          <cell r="S759" t="str">
            <v>GOMEZ</v>
          </cell>
        </row>
        <row r="760">
          <cell r="S760" t="str">
            <v>VILLALVA</v>
          </cell>
        </row>
        <row r="761">
          <cell r="S761" t="str">
            <v>MERINO</v>
          </cell>
        </row>
        <row r="873">
          <cell r="S873" t="str">
            <v>POLINO</v>
          </cell>
        </row>
        <row r="876">
          <cell r="S876" t="str">
            <v>RIOS</v>
          </cell>
        </row>
        <row r="877">
          <cell r="S877" t="str">
            <v>JAVIER</v>
          </cell>
        </row>
        <row r="878">
          <cell r="S878" t="str">
            <v>ROJAS</v>
          </cell>
        </row>
        <row r="879">
          <cell r="S879" t="str">
            <v>ARMENTA</v>
          </cell>
        </row>
        <row r="896">
          <cell r="S896" t="str">
            <v>GARCIA</v>
          </cell>
        </row>
        <row r="897">
          <cell r="S897" t="str">
            <v>VILLAREAL</v>
          </cell>
        </row>
        <row r="898">
          <cell r="S898" t="str">
            <v>FLORES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7"/>
  <sheetViews>
    <sheetView topLeftCell="A4" zoomScale="60" zoomScaleNormal="60" workbookViewId="0">
      <selection activeCell="E42" sqref="E42"/>
    </sheetView>
  </sheetViews>
  <sheetFormatPr baseColWidth="10" defaultRowHeight="15"/>
  <cols>
    <col min="1" max="1" width="26.28515625" customWidth="1"/>
    <col min="2" max="2" width="31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14" customFormat="1" ht="18">
      <c r="A1" s="1"/>
      <c r="B1" s="2"/>
      <c r="C1" s="2"/>
      <c r="D1" s="38"/>
      <c r="E1" s="2"/>
      <c r="F1" s="2"/>
      <c r="G1" s="2"/>
      <c r="H1" s="2"/>
      <c r="I1" s="2"/>
      <c r="J1" s="2"/>
      <c r="K1" s="2"/>
      <c r="L1" s="2"/>
      <c r="M1" s="2"/>
    </row>
    <row r="2" spans="1:24" s="17" customFormat="1" ht="27.75">
      <c r="A2" s="313" t="s">
        <v>0</v>
      </c>
      <c r="B2" s="314"/>
      <c r="C2" s="314"/>
      <c r="D2" s="314"/>
      <c r="E2" s="314"/>
      <c r="F2" s="314"/>
      <c r="G2" s="314"/>
      <c r="H2" s="314"/>
      <c r="I2" s="314"/>
      <c r="J2" s="314"/>
      <c r="K2" s="314"/>
      <c r="L2" s="314"/>
      <c r="M2" s="314"/>
    </row>
    <row r="3" spans="1:24" s="17" customFormat="1" ht="27.75">
      <c r="A3" s="313" t="s">
        <v>1</v>
      </c>
      <c r="B3" s="314"/>
      <c r="C3" s="314"/>
      <c r="D3" s="314"/>
      <c r="E3" s="314"/>
      <c r="F3" s="314"/>
      <c r="G3" s="314"/>
      <c r="H3" s="314"/>
      <c r="I3" s="314"/>
      <c r="J3" s="314"/>
      <c r="K3" s="314"/>
      <c r="L3" s="314"/>
      <c r="M3" s="314"/>
      <c r="Q3" s="312"/>
      <c r="R3" s="312"/>
      <c r="S3" s="312"/>
      <c r="T3" s="312"/>
      <c r="U3" s="312"/>
      <c r="V3" s="312"/>
      <c r="W3" s="312"/>
      <c r="X3" s="312"/>
    </row>
    <row r="4" spans="1:24" s="17" customFormat="1" ht="18">
      <c r="A4" s="3"/>
      <c r="B4" s="39"/>
      <c r="C4" s="39"/>
      <c r="D4" s="40"/>
      <c r="E4" s="40"/>
      <c r="F4" s="40"/>
      <c r="G4" s="40"/>
      <c r="H4" s="41"/>
      <c r="I4" s="41"/>
      <c r="J4" s="41"/>
      <c r="K4" s="41"/>
      <c r="M4" s="41"/>
      <c r="Q4" s="312"/>
      <c r="R4" s="312"/>
      <c r="S4" s="312"/>
      <c r="T4" s="312"/>
      <c r="U4" s="312"/>
      <c r="V4" s="312"/>
      <c r="W4" s="312"/>
      <c r="X4" s="312"/>
    </row>
    <row r="5" spans="1:24" s="17" customFormat="1" ht="20.25">
      <c r="A5" s="3"/>
      <c r="B5" s="39"/>
      <c r="C5" s="39"/>
      <c r="D5" s="40"/>
      <c r="E5" s="40"/>
      <c r="F5" s="40"/>
      <c r="G5" s="40"/>
      <c r="H5" s="42"/>
      <c r="I5" s="42"/>
      <c r="J5" s="42"/>
      <c r="K5" s="42"/>
      <c r="L5" s="42"/>
      <c r="M5" s="42"/>
      <c r="Q5" s="43"/>
      <c r="R5" s="43"/>
      <c r="S5" s="43"/>
      <c r="T5" s="43"/>
      <c r="U5" s="43"/>
      <c r="V5" s="43"/>
      <c r="W5" s="43"/>
      <c r="X5" s="43"/>
    </row>
    <row r="6" spans="1:24" s="17" customFormat="1" ht="18">
      <c r="A6" s="3"/>
      <c r="B6" s="39"/>
      <c r="C6" s="39"/>
      <c r="D6" s="40"/>
      <c r="E6" s="40"/>
      <c r="F6" s="40"/>
      <c r="G6" s="40"/>
      <c r="H6" s="41"/>
      <c r="I6" s="41"/>
      <c r="J6" s="41"/>
      <c r="K6" s="41"/>
      <c r="M6" s="41"/>
      <c r="Q6" s="43"/>
      <c r="R6" s="43"/>
      <c r="S6" s="43"/>
      <c r="T6" s="43"/>
      <c r="U6" s="43"/>
      <c r="V6" s="43"/>
      <c r="W6" s="43"/>
      <c r="X6" s="43"/>
    </row>
    <row r="7" spans="1:24" s="21" customFormat="1" ht="20.25">
      <c r="A7" s="4" t="s">
        <v>2</v>
      </c>
      <c r="B7" s="305" t="s">
        <v>29</v>
      </c>
      <c r="C7" s="305"/>
      <c r="D7" s="305"/>
      <c r="E7" s="305"/>
      <c r="F7" s="44"/>
      <c r="G7" s="45"/>
      <c r="H7" s="293" t="s">
        <v>3</v>
      </c>
      <c r="I7" s="294"/>
      <c r="J7" s="315" t="s">
        <v>30</v>
      </c>
      <c r="K7" s="307"/>
      <c r="L7" s="307"/>
      <c r="M7" s="308"/>
      <c r="Q7" s="312"/>
      <c r="R7" s="312"/>
      <c r="S7" s="312"/>
      <c r="T7" s="312"/>
      <c r="U7" s="312"/>
      <c r="V7" s="312"/>
      <c r="W7" s="312"/>
      <c r="X7" s="312"/>
    </row>
    <row r="8" spans="1:24" s="21" customFormat="1" ht="20.25">
      <c r="A8" s="4" t="s">
        <v>4</v>
      </c>
      <c r="B8" s="305" t="s">
        <v>31</v>
      </c>
      <c r="C8" s="305"/>
      <c r="D8" s="305"/>
      <c r="E8" s="305"/>
      <c r="F8" s="44"/>
      <c r="G8" s="45"/>
      <c r="H8" s="299" t="s">
        <v>25</v>
      </c>
      <c r="I8" s="300"/>
      <c r="J8" s="309" t="s">
        <v>32</v>
      </c>
      <c r="K8" s="310"/>
      <c r="L8" s="310"/>
      <c r="M8" s="311"/>
      <c r="S8" s="312"/>
      <c r="T8" s="312"/>
      <c r="U8" s="312"/>
      <c r="V8" s="312"/>
      <c r="W8" s="312"/>
      <c r="X8" s="312"/>
    </row>
    <row r="9" spans="1:24" ht="20.25">
      <c r="A9" s="4" t="s">
        <v>5</v>
      </c>
      <c r="B9" s="305" t="s">
        <v>33</v>
      </c>
      <c r="C9" s="305"/>
      <c r="D9" s="305"/>
      <c r="E9" s="305"/>
      <c r="H9" s="293" t="s">
        <v>6</v>
      </c>
      <c r="I9" s="294"/>
      <c r="J9" s="306">
        <v>45658</v>
      </c>
      <c r="K9" s="307"/>
      <c r="L9" s="307"/>
      <c r="M9" s="308"/>
    </row>
    <row r="10" spans="1:24" s="21" customFormat="1" ht="20.25">
      <c r="A10" s="4" t="s">
        <v>7</v>
      </c>
      <c r="B10" s="305" t="s">
        <v>26</v>
      </c>
      <c r="C10" s="305"/>
      <c r="D10" s="305"/>
      <c r="E10" s="305"/>
      <c r="F10" s="44"/>
      <c r="G10" s="45"/>
      <c r="H10" s="293" t="s">
        <v>8</v>
      </c>
      <c r="I10" s="294"/>
      <c r="J10" s="306">
        <v>45961</v>
      </c>
      <c r="K10" s="307"/>
      <c r="L10" s="307"/>
      <c r="M10" s="308"/>
    </row>
    <row r="11" spans="1:24" s="21" customFormat="1" ht="18">
      <c r="A11" s="46"/>
      <c r="B11" s="47"/>
      <c r="C11" s="47"/>
      <c r="D11" s="47"/>
      <c r="E11" s="45"/>
      <c r="F11" s="45"/>
      <c r="G11" s="45"/>
      <c r="H11" s="48"/>
      <c r="I11" s="47"/>
      <c r="J11" s="47"/>
      <c r="K11" s="47"/>
      <c r="L11" s="47"/>
      <c r="M11" s="47"/>
    </row>
    <row r="12" spans="1:24" s="26" customFormat="1" ht="20.25">
      <c r="A12" s="295" t="s">
        <v>9</v>
      </c>
      <c r="B12" s="295" t="s">
        <v>10</v>
      </c>
      <c r="C12" s="297" t="s">
        <v>11</v>
      </c>
      <c r="D12" s="298" t="s">
        <v>12</v>
      </c>
      <c r="E12" s="297" t="s">
        <v>13</v>
      </c>
      <c r="F12" s="297" t="s">
        <v>14</v>
      </c>
      <c r="G12" s="297"/>
      <c r="H12" s="297" t="s">
        <v>15</v>
      </c>
      <c r="I12" s="297"/>
      <c r="J12" s="289" t="s">
        <v>16</v>
      </c>
      <c r="K12" s="290"/>
      <c r="L12" s="289" t="s">
        <v>17</v>
      </c>
      <c r="M12" s="291"/>
    </row>
    <row r="13" spans="1:24" s="26" customFormat="1" ht="20.25">
      <c r="A13" s="296"/>
      <c r="B13" s="296"/>
      <c r="C13" s="297"/>
      <c r="D13" s="298"/>
      <c r="E13" s="297"/>
      <c r="F13" s="297"/>
      <c r="G13" s="297"/>
      <c r="H13" s="5" t="s">
        <v>18</v>
      </c>
      <c r="I13" s="5" t="s">
        <v>19</v>
      </c>
      <c r="J13" s="5" t="s">
        <v>20</v>
      </c>
      <c r="K13" s="5" t="s">
        <v>21</v>
      </c>
      <c r="L13" s="5" t="s">
        <v>22</v>
      </c>
      <c r="M13" s="6" t="s">
        <v>23</v>
      </c>
    </row>
    <row r="14" spans="1:24" s="34" customFormat="1" ht="60.75">
      <c r="A14" s="49">
        <v>10</v>
      </c>
      <c r="B14" s="50" t="s">
        <v>35</v>
      </c>
      <c r="C14" s="51" t="s">
        <v>36</v>
      </c>
      <c r="D14" s="52">
        <v>1</v>
      </c>
      <c r="E14" s="53" t="s">
        <v>37</v>
      </c>
      <c r="F14" s="303" t="s">
        <v>34</v>
      </c>
      <c r="G14" s="304"/>
      <c r="H14" s="54">
        <v>45931</v>
      </c>
      <c r="I14" s="54">
        <v>45961</v>
      </c>
      <c r="J14" s="55" t="s">
        <v>24</v>
      </c>
      <c r="K14" s="55"/>
      <c r="L14" s="53">
        <v>2</v>
      </c>
      <c r="M14" s="56">
        <v>8</v>
      </c>
    </row>
    <row r="15" spans="1:24" s="34" customFormat="1" ht="20.25">
      <c r="A15" s="49"/>
      <c r="B15" s="51"/>
      <c r="C15" s="56"/>
      <c r="D15" s="52"/>
      <c r="E15" s="53"/>
      <c r="F15" s="53"/>
      <c r="G15" s="53"/>
      <c r="H15" s="55"/>
      <c r="I15" s="55"/>
      <c r="J15" s="55"/>
      <c r="K15" s="55"/>
      <c r="L15" s="53"/>
      <c r="M15" s="56"/>
    </row>
    <row r="16" spans="1:24" s="36" customFormat="1" ht="23.25">
      <c r="A16" s="292" t="s">
        <v>38</v>
      </c>
      <c r="B16" s="292"/>
      <c r="C16" s="292"/>
      <c r="D16" s="292"/>
      <c r="E16" s="292"/>
      <c r="F16" s="292"/>
      <c r="G16" s="292"/>
      <c r="H16" s="292"/>
      <c r="I16" s="292"/>
      <c r="J16" s="292"/>
      <c r="K16" s="292"/>
      <c r="L16" s="292"/>
      <c r="M16" s="292"/>
    </row>
    <row r="17" spans="1:13" s="37" customFormat="1" ht="15.75">
      <c r="A17" s="3"/>
      <c r="B17" s="39"/>
      <c r="C17" s="39"/>
      <c r="D17" s="57"/>
      <c r="E17" s="58"/>
      <c r="F17" s="58"/>
      <c r="G17" s="58"/>
      <c r="H17" s="58"/>
      <c r="I17" s="58"/>
      <c r="J17" s="58"/>
      <c r="K17" s="58"/>
      <c r="L17" s="59"/>
      <c r="M17" s="59"/>
    </row>
    <row r="18" spans="1:13" s="37" customFormat="1" ht="15.75">
      <c r="A18" s="3"/>
      <c r="B18" s="39"/>
      <c r="C18" s="39"/>
      <c r="D18" s="57"/>
      <c r="E18" s="58"/>
      <c r="F18" s="58"/>
      <c r="G18" s="58"/>
      <c r="H18" s="58"/>
      <c r="I18" s="58"/>
      <c r="J18" s="58"/>
      <c r="K18" s="58"/>
      <c r="L18" s="58"/>
      <c r="M18" s="58"/>
    </row>
    <row r="19" spans="1:13" s="37" customFormat="1" ht="15.75">
      <c r="A19" s="60"/>
      <c r="B19" s="60"/>
      <c r="C19" s="60"/>
      <c r="D19" s="61"/>
      <c r="E19" s="62"/>
      <c r="F19" s="62"/>
      <c r="G19" s="62"/>
      <c r="H19" s="62"/>
      <c r="I19" s="62"/>
      <c r="J19" s="62"/>
      <c r="K19" s="62"/>
      <c r="L19" s="62"/>
      <c r="M19" s="62"/>
    </row>
    <row r="20" spans="1:13" s="37" customFormat="1" ht="15.75">
      <c r="A20" s="61"/>
      <c r="B20" s="61"/>
      <c r="C20" s="301"/>
      <c r="D20" s="301"/>
      <c r="E20" s="60"/>
      <c r="F20" s="62"/>
      <c r="G20" s="301"/>
      <c r="H20" s="301"/>
      <c r="I20" s="60"/>
      <c r="J20" s="60"/>
      <c r="K20" s="60"/>
      <c r="L20" s="63"/>
      <c r="M20" s="63"/>
    </row>
    <row r="21" spans="1:13" s="37" customFormat="1" ht="15.75">
      <c r="A21" s="64"/>
      <c r="B21" s="64"/>
      <c r="C21" s="62"/>
      <c r="D21" s="62"/>
      <c r="E21" s="60"/>
      <c r="F21" s="64"/>
      <c r="G21" s="302"/>
      <c r="H21" s="302"/>
      <c r="I21" s="65"/>
      <c r="J21" s="65"/>
      <c r="K21" s="65"/>
      <c r="L21" s="63"/>
      <c r="M21" s="63"/>
    </row>
    <row r="22" spans="1:13" s="37" customFormat="1" ht="15.75">
      <c r="A22" s="66"/>
      <c r="B22" s="66"/>
      <c r="C22" s="63"/>
      <c r="D22" s="63"/>
      <c r="E22" s="60"/>
      <c r="F22" s="63"/>
      <c r="G22" s="302"/>
      <c r="H22" s="302"/>
      <c r="I22" s="65"/>
      <c r="J22" s="65"/>
      <c r="K22" s="65"/>
      <c r="L22" s="62"/>
      <c r="M22" s="62"/>
    </row>
    <row r="23" spans="1:13" s="37" customFormat="1" ht="15.75">
      <c r="A23" s="66"/>
      <c r="B23" s="66"/>
      <c r="C23" s="63"/>
      <c r="D23" s="63"/>
      <c r="E23" s="60"/>
      <c r="F23" s="63"/>
      <c r="G23" s="302"/>
      <c r="H23" s="302"/>
      <c r="I23" s="65"/>
      <c r="J23" s="65"/>
      <c r="K23" s="65"/>
      <c r="L23" s="62"/>
      <c r="M23" s="62"/>
    </row>
    <row r="24" spans="1:13" s="37" customFormat="1" ht="15.75">
      <c r="A24" s="66"/>
      <c r="B24" s="66"/>
      <c r="C24" s="63"/>
      <c r="D24" s="63"/>
      <c r="E24" s="60"/>
      <c r="F24" s="63"/>
      <c r="G24" s="302"/>
      <c r="H24" s="302"/>
      <c r="I24" s="65"/>
      <c r="J24" s="65"/>
      <c r="K24" s="65"/>
      <c r="L24" s="62"/>
      <c r="M24" s="62"/>
    </row>
    <row r="25" spans="1:13" s="37" customFormat="1" ht="15.75">
      <c r="A25" s="66"/>
      <c r="B25" s="66"/>
      <c r="C25" s="301"/>
      <c r="D25" s="301"/>
      <c r="E25" s="60"/>
      <c r="F25" s="63"/>
      <c r="G25" s="301"/>
      <c r="H25" s="301"/>
      <c r="I25" s="64"/>
      <c r="J25" s="64"/>
      <c r="K25" s="64"/>
      <c r="L25" s="63"/>
      <c r="M25" s="63"/>
    </row>
    <row r="26" spans="1:13" s="37" customFormat="1" ht="15.75">
      <c r="A26" s="64"/>
      <c r="B26" s="64"/>
      <c r="C26" s="301"/>
      <c r="D26" s="301"/>
      <c r="E26" s="60"/>
      <c r="F26" s="64"/>
      <c r="G26" s="301"/>
      <c r="H26" s="301"/>
      <c r="I26" s="65"/>
      <c r="J26" s="65"/>
      <c r="K26" s="65"/>
      <c r="L26" s="63"/>
      <c r="M26" s="63"/>
    </row>
    <row r="27" spans="1:13" s="37" customFormat="1" ht="15.75">
      <c r="A27" s="7"/>
      <c r="B27" s="8"/>
      <c r="C27" s="8"/>
      <c r="D27" s="9"/>
      <c r="E27" s="10"/>
      <c r="F27" s="10"/>
      <c r="G27" s="10"/>
      <c r="H27" s="10"/>
      <c r="I27" s="10"/>
      <c r="J27" s="10"/>
      <c r="K27" s="10"/>
      <c r="L27" s="10"/>
      <c r="M27" s="10"/>
    </row>
  </sheetData>
  <mergeCells count="36">
    <mergeCell ref="A2:M2"/>
    <mergeCell ref="A3:M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A12:A13"/>
    <mergeCell ref="B12:B13"/>
    <mergeCell ref="C12:C13"/>
    <mergeCell ref="D12:D13"/>
    <mergeCell ref="E12:E13"/>
    <mergeCell ref="F14:G14"/>
    <mergeCell ref="J12:K12"/>
    <mergeCell ref="L12:M12"/>
    <mergeCell ref="B10:E10"/>
    <mergeCell ref="H10:I10"/>
    <mergeCell ref="J10:M10"/>
    <mergeCell ref="F12:G13"/>
    <mergeCell ref="H12:I12"/>
    <mergeCell ref="C26:D26"/>
    <mergeCell ref="G26:H26"/>
    <mergeCell ref="A16:M16"/>
    <mergeCell ref="C20:D20"/>
    <mergeCell ref="G20:H20"/>
    <mergeCell ref="G21:H24"/>
    <mergeCell ref="C25:D25"/>
    <mergeCell ref="G25:H2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7"/>
  <sheetViews>
    <sheetView topLeftCell="A10" zoomScale="50" zoomScaleNormal="50" workbookViewId="0">
      <selection activeCell="C46" sqref="C46"/>
    </sheetView>
  </sheetViews>
  <sheetFormatPr baseColWidth="10" defaultRowHeight="15"/>
  <cols>
    <col min="1" max="1" width="26.28515625" customWidth="1"/>
    <col min="2" max="2" width="31.85546875" customWidth="1"/>
    <col min="3" max="3" width="40.28515625" customWidth="1"/>
    <col min="4" max="4" width="23.5703125" customWidth="1"/>
    <col min="5" max="5" width="40.57031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14" customFormat="1" ht="18">
      <c r="A1" s="1"/>
      <c r="B1" s="2"/>
      <c r="C1" s="2"/>
      <c r="D1" s="38"/>
      <c r="E1" s="2"/>
      <c r="F1" s="2"/>
      <c r="G1" s="2"/>
      <c r="H1" s="2"/>
      <c r="I1" s="2"/>
      <c r="J1" s="2"/>
      <c r="K1" s="2"/>
      <c r="L1" s="2"/>
      <c r="M1" s="2"/>
    </row>
    <row r="2" spans="1:24" s="17" customFormat="1" ht="27.75">
      <c r="A2" s="313" t="s">
        <v>0</v>
      </c>
      <c r="B2" s="314"/>
      <c r="C2" s="314"/>
      <c r="D2" s="314"/>
      <c r="E2" s="314"/>
      <c r="F2" s="314"/>
      <c r="G2" s="314"/>
      <c r="H2" s="314"/>
      <c r="I2" s="314"/>
      <c r="J2" s="314"/>
      <c r="K2" s="314"/>
      <c r="L2" s="314"/>
      <c r="M2" s="314"/>
    </row>
    <row r="3" spans="1:24" s="17" customFormat="1" ht="27.75">
      <c r="A3" s="313" t="s">
        <v>1</v>
      </c>
      <c r="B3" s="314"/>
      <c r="C3" s="314"/>
      <c r="D3" s="314"/>
      <c r="E3" s="314"/>
      <c r="F3" s="314"/>
      <c r="G3" s="314"/>
      <c r="H3" s="314"/>
      <c r="I3" s="314"/>
      <c r="J3" s="314"/>
      <c r="K3" s="314"/>
      <c r="L3" s="314"/>
      <c r="M3" s="314"/>
      <c r="Q3" s="312"/>
      <c r="R3" s="312"/>
      <c r="S3" s="312"/>
      <c r="T3" s="312"/>
      <c r="U3" s="312"/>
      <c r="V3" s="312"/>
      <c r="W3" s="312"/>
      <c r="X3" s="312"/>
    </row>
    <row r="4" spans="1:24" s="17" customFormat="1" ht="18">
      <c r="A4" s="3"/>
      <c r="B4" s="39"/>
      <c r="C4" s="39"/>
      <c r="D4" s="40"/>
      <c r="E4" s="40"/>
      <c r="F4" s="40"/>
      <c r="G4" s="40"/>
      <c r="H4" s="41"/>
      <c r="I4" s="41"/>
      <c r="J4" s="41"/>
      <c r="K4" s="41"/>
      <c r="M4" s="41"/>
      <c r="Q4" s="312"/>
      <c r="R4" s="312"/>
      <c r="S4" s="312"/>
      <c r="T4" s="312"/>
      <c r="U4" s="312"/>
      <c r="V4" s="312"/>
      <c r="W4" s="312"/>
      <c r="X4" s="312"/>
    </row>
    <row r="5" spans="1:24" s="17" customFormat="1" ht="20.25">
      <c r="A5" s="3"/>
      <c r="B5" s="39"/>
      <c r="C5" s="39"/>
      <c r="D5" s="40"/>
      <c r="E5" s="40"/>
      <c r="F5" s="40"/>
      <c r="G5" s="40"/>
      <c r="H5" s="42"/>
      <c r="I5" s="42"/>
      <c r="J5" s="42"/>
      <c r="K5" s="42"/>
      <c r="L5" s="42"/>
      <c r="M5" s="42"/>
      <c r="Q5" s="43"/>
      <c r="R5" s="43"/>
      <c r="S5" s="43"/>
      <c r="T5" s="43"/>
      <c r="U5" s="43"/>
      <c r="V5" s="43"/>
      <c r="W5" s="43"/>
      <c r="X5" s="43"/>
    </row>
    <row r="6" spans="1:24" s="17" customFormat="1" ht="18">
      <c r="A6" s="3"/>
      <c r="B6" s="39"/>
      <c r="C6" s="39"/>
      <c r="D6" s="40"/>
      <c r="E6" s="40"/>
      <c r="F6" s="40"/>
      <c r="G6" s="40"/>
      <c r="H6" s="41"/>
      <c r="I6" s="41"/>
      <c r="J6" s="41"/>
      <c r="K6" s="41"/>
      <c r="M6" s="41"/>
      <c r="Q6" s="43"/>
      <c r="R6" s="43"/>
      <c r="S6" s="43"/>
      <c r="T6" s="43"/>
      <c r="U6" s="43"/>
      <c r="V6" s="43"/>
      <c r="W6" s="43"/>
      <c r="X6" s="43"/>
    </row>
    <row r="7" spans="1:24" s="21" customFormat="1" ht="20.25">
      <c r="A7" s="4" t="s">
        <v>2</v>
      </c>
      <c r="B7" s="305" t="s">
        <v>29</v>
      </c>
      <c r="C7" s="305"/>
      <c r="D7" s="305"/>
      <c r="E7" s="305"/>
      <c r="F7" s="44"/>
      <c r="G7" s="45"/>
      <c r="H7" s="293" t="s">
        <v>3</v>
      </c>
      <c r="I7" s="294"/>
      <c r="J7" s="315" t="s">
        <v>30</v>
      </c>
      <c r="K7" s="307"/>
      <c r="L7" s="307"/>
      <c r="M7" s="308"/>
      <c r="Q7" s="312"/>
      <c r="R7" s="312"/>
      <c r="S7" s="312"/>
      <c r="T7" s="312"/>
      <c r="U7" s="312"/>
      <c r="V7" s="312"/>
      <c r="W7" s="312"/>
      <c r="X7" s="312"/>
    </row>
    <row r="8" spans="1:24" s="21" customFormat="1" ht="20.25">
      <c r="A8" s="4" t="s">
        <v>4</v>
      </c>
      <c r="B8" s="305" t="s">
        <v>31</v>
      </c>
      <c r="C8" s="305"/>
      <c r="D8" s="305"/>
      <c r="E8" s="305"/>
      <c r="F8" s="44"/>
      <c r="G8" s="45"/>
      <c r="H8" s="299" t="s">
        <v>25</v>
      </c>
      <c r="I8" s="300"/>
      <c r="J8" s="309" t="s">
        <v>32</v>
      </c>
      <c r="K8" s="310"/>
      <c r="L8" s="310"/>
      <c r="M8" s="311"/>
      <c r="S8" s="312"/>
      <c r="T8" s="312"/>
      <c r="U8" s="312"/>
      <c r="V8" s="312"/>
      <c r="W8" s="312"/>
      <c r="X8" s="312"/>
    </row>
    <row r="9" spans="1:24" ht="20.25">
      <c r="A9" s="4" t="s">
        <v>5</v>
      </c>
      <c r="B9" s="305" t="s">
        <v>39</v>
      </c>
      <c r="C9" s="305"/>
      <c r="D9" s="305"/>
      <c r="E9" s="305"/>
      <c r="H9" s="293" t="s">
        <v>6</v>
      </c>
      <c r="I9" s="294"/>
      <c r="J9" s="306">
        <v>45658</v>
      </c>
      <c r="K9" s="307"/>
      <c r="L9" s="307"/>
      <c r="M9" s="308"/>
    </row>
    <row r="10" spans="1:24" s="21" customFormat="1" ht="20.25">
      <c r="A10" s="4" t="s">
        <v>7</v>
      </c>
      <c r="B10" s="305" t="s">
        <v>26</v>
      </c>
      <c r="C10" s="305"/>
      <c r="D10" s="305"/>
      <c r="E10" s="305"/>
      <c r="F10" s="44"/>
      <c r="G10" s="45"/>
      <c r="H10" s="293" t="s">
        <v>8</v>
      </c>
      <c r="I10" s="294"/>
      <c r="J10" s="306">
        <v>45961</v>
      </c>
      <c r="K10" s="307"/>
      <c r="L10" s="307"/>
      <c r="M10" s="308"/>
    </row>
    <row r="11" spans="1:24" s="21" customFormat="1" ht="18">
      <c r="A11" s="46"/>
      <c r="B11" s="47"/>
      <c r="C11" s="47"/>
      <c r="D11" s="47"/>
      <c r="E11" s="45"/>
      <c r="F11" s="45"/>
      <c r="G11" s="45"/>
      <c r="H11" s="48"/>
      <c r="I11" s="47"/>
      <c r="J11" s="47"/>
      <c r="K11" s="47"/>
      <c r="L11" s="47"/>
      <c r="M11" s="47"/>
    </row>
    <row r="12" spans="1:24" s="26" customFormat="1" ht="20.25">
      <c r="A12" s="295" t="s">
        <v>9</v>
      </c>
      <c r="B12" s="295" t="s">
        <v>10</v>
      </c>
      <c r="C12" s="297" t="s">
        <v>11</v>
      </c>
      <c r="D12" s="298" t="s">
        <v>12</v>
      </c>
      <c r="E12" s="297" t="s">
        <v>40</v>
      </c>
      <c r="F12" s="297" t="s">
        <v>41</v>
      </c>
      <c r="G12" s="297"/>
      <c r="H12" s="297" t="s">
        <v>15</v>
      </c>
      <c r="I12" s="297"/>
      <c r="J12" s="289" t="s">
        <v>16</v>
      </c>
      <c r="K12" s="290"/>
      <c r="L12" s="289" t="s">
        <v>17</v>
      </c>
      <c r="M12" s="291"/>
    </row>
    <row r="13" spans="1:24" s="26" customFormat="1" ht="20.25">
      <c r="A13" s="296"/>
      <c r="B13" s="296"/>
      <c r="C13" s="297"/>
      <c r="D13" s="298"/>
      <c r="E13" s="297"/>
      <c r="F13" s="297"/>
      <c r="G13" s="297"/>
      <c r="H13" s="5" t="s">
        <v>18</v>
      </c>
      <c r="I13" s="5" t="s">
        <v>19</v>
      </c>
      <c r="J13" s="5" t="s">
        <v>20</v>
      </c>
      <c r="K13" s="5" t="s">
        <v>21</v>
      </c>
      <c r="L13" s="5" t="s">
        <v>22</v>
      </c>
      <c r="M13" s="6" t="s">
        <v>23</v>
      </c>
    </row>
    <row r="14" spans="1:24" s="34" customFormat="1" ht="40.5">
      <c r="A14" s="49">
        <v>10</v>
      </c>
      <c r="B14" s="50" t="s">
        <v>35</v>
      </c>
      <c r="C14" s="51" t="s">
        <v>43</v>
      </c>
      <c r="D14" s="52">
        <v>4</v>
      </c>
      <c r="E14" s="53" t="s">
        <v>44</v>
      </c>
      <c r="F14" s="303" t="s">
        <v>42</v>
      </c>
      <c r="G14" s="304"/>
      <c r="H14" s="54">
        <v>45931</v>
      </c>
      <c r="I14" s="54">
        <v>45961</v>
      </c>
      <c r="J14" s="55" t="s">
        <v>24</v>
      </c>
      <c r="K14" s="55"/>
      <c r="L14" s="53">
        <v>2</v>
      </c>
      <c r="M14" s="56">
        <v>8</v>
      </c>
    </row>
    <row r="15" spans="1:24" s="34" customFormat="1" ht="20.25">
      <c r="A15" s="49"/>
      <c r="B15" s="51"/>
      <c r="C15" s="56"/>
      <c r="D15" s="52"/>
      <c r="E15" s="53"/>
      <c r="F15" s="53"/>
      <c r="G15" s="53"/>
      <c r="H15" s="55"/>
      <c r="I15" s="55"/>
      <c r="J15" s="55"/>
      <c r="K15" s="55"/>
      <c r="L15" s="53"/>
      <c r="M15" s="56"/>
    </row>
    <row r="16" spans="1:24" s="36" customFormat="1" ht="23.25">
      <c r="A16" s="292" t="s">
        <v>38</v>
      </c>
      <c r="B16" s="292"/>
      <c r="C16" s="292"/>
      <c r="D16" s="292"/>
      <c r="E16" s="292"/>
      <c r="F16" s="292"/>
      <c r="G16" s="292"/>
      <c r="H16" s="292"/>
      <c r="I16" s="292"/>
      <c r="J16" s="292"/>
      <c r="K16" s="292"/>
      <c r="L16" s="292"/>
      <c r="M16" s="292"/>
    </row>
    <row r="17" spans="1:13" s="37" customFormat="1" ht="15.75">
      <c r="A17" s="3"/>
      <c r="B17" s="39"/>
      <c r="C17" s="39"/>
      <c r="D17" s="57"/>
      <c r="E17" s="58"/>
      <c r="F17" s="58"/>
      <c r="G17" s="58"/>
      <c r="H17" s="58"/>
      <c r="I17" s="58"/>
      <c r="J17" s="58"/>
      <c r="K17" s="58"/>
      <c r="L17" s="59"/>
      <c r="M17" s="59"/>
    </row>
    <row r="18" spans="1:13" s="37" customFormat="1" ht="15.75">
      <c r="A18" s="3"/>
      <c r="B18" s="39"/>
      <c r="C18" s="39"/>
      <c r="D18" s="57"/>
      <c r="E18" s="58"/>
      <c r="F18" s="58"/>
      <c r="G18" s="58"/>
      <c r="H18" s="58"/>
      <c r="I18" s="58"/>
      <c r="J18" s="58"/>
      <c r="K18" s="58"/>
      <c r="L18" s="58"/>
      <c r="M18" s="58"/>
    </row>
    <row r="19" spans="1:13" s="37" customFormat="1" ht="15.75">
      <c r="A19" s="60"/>
      <c r="B19" s="60"/>
      <c r="C19" s="60"/>
      <c r="D19" s="61"/>
      <c r="E19" s="62"/>
      <c r="F19" s="62"/>
      <c r="G19" s="62"/>
      <c r="H19" s="62"/>
      <c r="I19" s="62"/>
      <c r="J19" s="62"/>
      <c r="K19" s="62"/>
      <c r="L19" s="62"/>
      <c r="M19" s="62"/>
    </row>
    <row r="20" spans="1:13" s="37" customFormat="1" ht="15.75">
      <c r="A20" s="61"/>
      <c r="B20" s="61"/>
      <c r="C20" s="301"/>
      <c r="D20" s="301"/>
      <c r="E20" s="60"/>
      <c r="F20" s="62"/>
      <c r="G20" s="301"/>
      <c r="H20" s="301"/>
      <c r="I20" s="60"/>
      <c r="J20" s="60"/>
      <c r="K20" s="60"/>
      <c r="L20" s="63"/>
      <c r="M20" s="63"/>
    </row>
    <row r="21" spans="1:13" s="37" customFormat="1" ht="15.75">
      <c r="A21" s="64"/>
      <c r="B21" s="64"/>
      <c r="C21" s="62"/>
      <c r="D21" s="62"/>
      <c r="E21" s="60"/>
      <c r="F21" s="64"/>
      <c r="G21" s="302"/>
      <c r="H21" s="302"/>
      <c r="I21" s="65"/>
      <c r="J21" s="65"/>
      <c r="K21" s="65"/>
      <c r="L21" s="63"/>
      <c r="M21" s="63"/>
    </row>
    <row r="22" spans="1:13" s="37" customFormat="1" ht="15.75">
      <c r="A22" s="66"/>
      <c r="B22" s="66"/>
      <c r="C22" s="63"/>
      <c r="D22" s="63"/>
      <c r="E22" s="60"/>
      <c r="F22" s="63"/>
      <c r="G22" s="302"/>
      <c r="H22" s="302"/>
      <c r="I22" s="65"/>
      <c r="J22" s="65"/>
      <c r="K22" s="65"/>
      <c r="L22" s="62"/>
      <c r="M22" s="62"/>
    </row>
    <row r="23" spans="1:13" s="37" customFormat="1" ht="15.75">
      <c r="A23" s="66"/>
      <c r="B23" s="66"/>
      <c r="C23" s="63"/>
      <c r="D23" s="63"/>
      <c r="E23" s="60"/>
      <c r="F23" s="63"/>
      <c r="G23" s="302"/>
      <c r="H23" s="302"/>
      <c r="I23" s="65"/>
      <c r="J23" s="65"/>
      <c r="K23" s="65"/>
      <c r="L23" s="62"/>
      <c r="M23" s="62"/>
    </row>
    <row r="24" spans="1:13" s="37" customFormat="1" ht="15.75">
      <c r="A24" s="66"/>
      <c r="B24" s="66"/>
      <c r="C24" s="63"/>
      <c r="D24" s="63"/>
      <c r="E24" s="60"/>
      <c r="F24" s="63"/>
      <c r="G24" s="302"/>
      <c r="H24" s="302"/>
      <c r="I24" s="65"/>
      <c r="J24" s="65"/>
      <c r="K24" s="65"/>
      <c r="L24" s="62"/>
      <c r="M24" s="62"/>
    </row>
    <row r="25" spans="1:13" s="37" customFormat="1" ht="15.75">
      <c r="A25" s="66"/>
      <c r="B25" s="66"/>
      <c r="C25" s="301"/>
      <c r="D25" s="301"/>
      <c r="E25" s="60"/>
      <c r="F25" s="63"/>
      <c r="G25" s="301"/>
      <c r="H25" s="301"/>
      <c r="I25" s="64"/>
      <c r="J25" s="64"/>
      <c r="K25" s="64"/>
      <c r="L25" s="63"/>
      <c r="M25" s="63"/>
    </row>
    <row r="26" spans="1:13" s="37" customFormat="1" ht="15.75">
      <c r="A26" s="64"/>
      <c r="B26" s="64"/>
      <c r="C26" s="301"/>
      <c r="D26" s="301"/>
      <c r="E26" s="60"/>
      <c r="F26" s="64"/>
      <c r="G26" s="301"/>
      <c r="H26" s="301"/>
      <c r="I26" s="65"/>
      <c r="J26" s="65"/>
      <c r="K26" s="65"/>
      <c r="L26" s="63"/>
      <c r="M26" s="63"/>
    </row>
    <row r="27" spans="1:13" s="37" customFormat="1" ht="15.75">
      <c r="A27" s="7"/>
      <c r="B27" s="8"/>
      <c r="C27" s="8"/>
      <c r="D27" s="9"/>
      <c r="E27" s="10"/>
      <c r="F27" s="10"/>
      <c r="G27" s="10"/>
      <c r="H27" s="10"/>
      <c r="I27" s="10"/>
      <c r="J27" s="10"/>
      <c r="K27" s="10"/>
      <c r="L27" s="10"/>
      <c r="M27" s="10"/>
    </row>
  </sheetData>
  <mergeCells count="36">
    <mergeCell ref="A2:M2"/>
    <mergeCell ref="A3:M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A12:A13"/>
    <mergeCell ref="B12:B13"/>
    <mergeCell ref="C12:C13"/>
    <mergeCell ref="D12:D13"/>
    <mergeCell ref="E12:E13"/>
    <mergeCell ref="F14:G14"/>
    <mergeCell ref="J12:K12"/>
    <mergeCell ref="L12:M12"/>
    <mergeCell ref="B10:E10"/>
    <mergeCell ref="H10:I10"/>
    <mergeCell ref="J10:M10"/>
    <mergeCell ref="F12:G13"/>
    <mergeCell ref="H12:I12"/>
    <mergeCell ref="C26:D26"/>
    <mergeCell ref="G26:H26"/>
    <mergeCell ref="A16:M16"/>
    <mergeCell ref="C20:D20"/>
    <mergeCell ref="G20:H20"/>
    <mergeCell ref="G21:H24"/>
    <mergeCell ref="C25:D25"/>
    <mergeCell ref="G25:H2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7"/>
  <sheetViews>
    <sheetView topLeftCell="A4" zoomScale="50" zoomScaleNormal="50" workbookViewId="0">
      <selection activeCell="C51" sqref="C51"/>
    </sheetView>
  </sheetViews>
  <sheetFormatPr baseColWidth="10" defaultRowHeight="15"/>
  <cols>
    <col min="1" max="1" width="26.28515625" customWidth="1"/>
    <col min="2" max="2" width="31.85546875" customWidth="1"/>
    <col min="3" max="3" width="40.28515625" customWidth="1"/>
    <col min="4" max="4" width="23.5703125" customWidth="1"/>
    <col min="5" max="5" width="40.57031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14" customFormat="1" ht="18">
      <c r="A1" s="1"/>
      <c r="B1" s="2"/>
      <c r="C1" s="2"/>
      <c r="D1" s="38"/>
      <c r="E1" s="2"/>
      <c r="F1" s="2"/>
      <c r="G1" s="2"/>
      <c r="H1" s="2"/>
      <c r="I1" s="2"/>
      <c r="J1" s="2"/>
      <c r="K1" s="2"/>
      <c r="L1" s="2"/>
      <c r="M1" s="2"/>
    </row>
    <row r="2" spans="1:24" s="17" customFormat="1" ht="27.75">
      <c r="A2" s="313" t="s">
        <v>0</v>
      </c>
      <c r="B2" s="314"/>
      <c r="C2" s="314"/>
      <c r="D2" s="314"/>
      <c r="E2" s="314"/>
      <c r="F2" s="314"/>
      <c r="G2" s="314"/>
      <c r="H2" s="314"/>
      <c r="I2" s="314"/>
      <c r="J2" s="314"/>
      <c r="K2" s="314"/>
      <c r="L2" s="314"/>
      <c r="M2" s="314"/>
    </row>
    <row r="3" spans="1:24" s="17" customFormat="1" ht="27.75">
      <c r="A3" s="313" t="s">
        <v>1</v>
      </c>
      <c r="B3" s="314"/>
      <c r="C3" s="314"/>
      <c r="D3" s="314"/>
      <c r="E3" s="314"/>
      <c r="F3" s="314"/>
      <c r="G3" s="314"/>
      <c r="H3" s="314"/>
      <c r="I3" s="314"/>
      <c r="J3" s="314"/>
      <c r="K3" s="314"/>
      <c r="L3" s="314"/>
      <c r="M3" s="314"/>
      <c r="Q3" s="312"/>
      <c r="R3" s="312"/>
      <c r="S3" s="312"/>
      <c r="T3" s="312"/>
      <c r="U3" s="312"/>
      <c r="V3" s="312"/>
      <c r="W3" s="312"/>
      <c r="X3" s="312"/>
    </row>
    <row r="4" spans="1:24" s="17" customFormat="1" ht="18">
      <c r="A4" s="3"/>
      <c r="B4" s="39"/>
      <c r="C4" s="39"/>
      <c r="D4" s="40"/>
      <c r="E4" s="40"/>
      <c r="F4" s="40"/>
      <c r="G4" s="40"/>
      <c r="H4" s="41"/>
      <c r="I4" s="41"/>
      <c r="J4" s="41"/>
      <c r="K4" s="41"/>
      <c r="M4" s="41"/>
      <c r="Q4" s="312"/>
      <c r="R4" s="312"/>
      <c r="S4" s="312"/>
      <c r="T4" s="312"/>
      <c r="U4" s="312"/>
      <c r="V4" s="312"/>
      <c r="W4" s="312"/>
      <c r="X4" s="312"/>
    </row>
    <row r="5" spans="1:24" s="17" customFormat="1" ht="20.25">
      <c r="A5" s="3"/>
      <c r="B5" s="39"/>
      <c r="C5" s="39"/>
      <c r="D5" s="40"/>
      <c r="E5" s="40"/>
      <c r="F5" s="40"/>
      <c r="G5" s="40"/>
      <c r="H5" s="42"/>
      <c r="I5" s="42"/>
      <c r="J5" s="42"/>
      <c r="K5" s="42"/>
      <c r="L5" s="42"/>
      <c r="M5" s="42"/>
      <c r="Q5" s="43"/>
      <c r="R5" s="43"/>
      <c r="S5" s="43"/>
      <c r="T5" s="43"/>
      <c r="U5" s="43"/>
      <c r="V5" s="43"/>
      <c r="W5" s="43"/>
      <c r="X5" s="43"/>
    </row>
    <row r="6" spans="1:24" s="17" customFormat="1" ht="18">
      <c r="A6" s="3"/>
      <c r="B6" s="39"/>
      <c r="C6" s="39"/>
      <c r="D6" s="40"/>
      <c r="E6" s="40"/>
      <c r="F6" s="40"/>
      <c r="G6" s="40"/>
      <c r="H6" s="41"/>
      <c r="I6" s="41"/>
      <c r="J6" s="41"/>
      <c r="K6" s="41"/>
      <c r="M6" s="41"/>
      <c r="Q6" s="43"/>
      <c r="R6" s="43"/>
      <c r="S6" s="43"/>
      <c r="T6" s="43"/>
      <c r="U6" s="43"/>
      <c r="V6" s="43"/>
      <c r="W6" s="43"/>
      <c r="X6" s="43"/>
    </row>
    <row r="7" spans="1:24" s="21" customFormat="1" ht="20.25">
      <c r="A7" s="4" t="s">
        <v>2</v>
      </c>
      <c r="B7" s="305" t="s">
        <v>29</v>
      </c>
      <c r="C7" s="305"/>
      <c r="D7" s="305"/>
      <c r="E7" s="305"/>
      <c r="F7" s="44"/>
      <c r="G7" s="45"/>
      <c r="H7" s="293" t="s">
        <v>3</v>
      </c>
      <c r="I7" s="294"/>
      <c r="J7" s="315" t="s">
        <v>30</v>
      </c>
      <c r="K7" s="307"/>
      <c r="L7" s="307"/>
      <c r="M7" s="308"/>
      <c r="Q7" s="312"/>
      <c r="R7" s="312"/>
      <c r="S7" s="312"/>
      <c r="T7" s="312"/>
      <c r="U7" s="312"/>
      <c r="V7" s="312"/>
      <c r="W7" s="312"/>
      <c r="X7" s="312"/>
    </row>
    <row r="8" spans="1:24" s="21" customFormat="1" ht="20.25">
      <c r="A8" s="4" t="s">
        <v>4</v>
      </c>
      <c r="B8" s="305" t="s">
        <v>31</v>
      </c>
      <c r="C8" s="305"/>
      <c r="D8" s="305"/>
      <c r="E8" s="305"/>
      <c r="F8" s="44"/>
      <c r="G8" s="45"/>
      <c r="H8" s="299" t="s">
        <v>25</v>
      </c>
      <c r="I8" s="300"/>
      <c r="J8" s="309" t="s">
        <v>32</v>
      </c>
      <c r="K8" s="310"/>
      <c r="L8" s="310"/>
      <c r="M8" s="311"/>
      <c r="S8" s="312"/>
      <c r="T8" s="312"/>
      <c r="U8" s="312"/>
      <c r="V8" s="312"/>
      <c r="W8" s="312"/>
      <c r="X8" s="312"/>
    </row>
    <row r="9" spans="1:24" ht="20.25">
      <c r="A9" s="4" t="s">
        <v>5</v>
      </c>
      <c r="B9" s="305" t="s">
        <v>45</v>
      </c>
      <c r="C9" s="305"/>
      <c r="D9" s="305"/>
      <c r="E9" s="305"/>
      <c r="H9" s="293" t="s">
        <v>6</v>
      </c>
      <c r="I9" s="294"/>
      <c r="J9" s="306">
        <v>45658</v>
      </c>
      <c r="K9" s="307"/>
      <c r="L9" s="307"/>
      <c r="M9" s="308"/>
    </row>
    <row r="10" spans="1:24" s="21" customFormat="1" ht="20.25">
      <c r="A10" s="4" t="s">
        <v>7</v>
      </c>
      <c r="B10" s="305" t="s">
        <v>26</v>
      </c>
      <c r="C10" s="305"/>
      <c r="D10" s="305"/>
      <c r="E10" s="305"/>
      <c r="F10" s="44"/>
      <c r="G10" s="45"/>
      <c r="H10" s="293" t="s">
        <v>8</v>
      </c>
      <c r="I10" s="294"/>
      <c r="J10" s="306">
        <v>45961</v>
      </c>
      <c r="K10" s="307"/>
      <c r="L10" s="307"/>
      <c r="M10" s="308"/>
    </row>
    <row r="11" spans="1:24" s="21" customFormat="1" ht="18">
      <c r="A11" s="46"/>
      <c r="B11" s="47"/>
      <c r="C11" s="47"/>
      <c r="D11" s="47"/>
      <c r="E11" s="45"/>
      <c r="F11" s="45"/>
      <c r="G11" s="45"/>
      <c r="H11" s="48"/>
      <c r="I11" s="47"/>
      <c r="J11" s="47"/>
      <c r="K11" s="47"/>
      <c r="L11" s="47"/>
      <c r="M11" s="47"/>
    </row>
    <row r="12" spans="1:24" s="26" customFormat="1" ht="20.25">
      <c r="A12" s="295" t="s">
        <v>9</v>
      </c>
      <c r="B12" s="295" t="s">
        <v>10</v>
      </c>
      <c r="C12" s="297" t="s">
        <v>11</v>
      </c>
      <c r="D12" s="298" t="s">
        <v>12</v>
      </c>
      <c r="E12" s="297" t="s">
        <v>40</v>
      </c>
      <c r="F12" s="297" t="s">
        <v>41</v>
      </c>
      <c r="G12" s="297"/>
      <c r="H12" s="297" t="s">
        <v>15</v>
      </c>
      <c r="I12" s="297"/>
      <c r="J12" s="289" t="s">
        <v>16</v>
      </c>
      <c r="K12" s="290"/>
      <c r="L12" s="289" t="s">
        <v>17</v>
      </c>
      <c r="M12" s="291"/>
    </row>
    <row r="13" spans="1:24" s="26" customFormat="1" ht="20.25">
      <c r="A13" s="296"/>
      <c r="B13" s="296"/>
      <c r="C13" s="297"/>
      <c r="D13" s="298"/>
      <c r="E13" s="297"/>
      <c r="F13" s="297"/>
      <c r="G13" s="297"/>
      <c r="H13" s="5" t="s">
        <v>18</v>
      </c>
      <c r="I13" s="5" t="s">
        <v>19</v>
      </c>
      <c r="J13" s="5" t="s">
        <v>20</v>
      </c>
      <c r="K13" s="5" t="s">
        <v>21</v>
      </c>
      <c r="L13" s="5" t="s">
        <v>22</v>
      </c>
      <c r="M13" s="6" t="s">
        <v>23</v>
      </c>
    </row>
    <row r="14" spans="1:24" s="34" customFormat="1" ht="40.5">
      <c r="A14" s="49">
        <v>10</v>
      </c>
      <c r="B14" s="50" t="s">
        <v>35</v>
      </c>
      <c r="C14" s="51" t="s">
        <v>47</v>
      </c>
      <c r="D14" s="52">
        <v>4</v>
      </c>
      <c r="E14" s="53" t="s">
        <v>48</v>
      </c>
      <c r="F14" s="303" t="s">
        <v>46</v>
      </c>
      <c r="G14" s="304"/>
      <c r="H14" s="54">
        <v>45931</v>
      </c>
      <c r="I14" s="54">
        <v>45961</v>
      </c>
      <c r="J14" s="55" t="s">
        <v>24</v>
      </c>
      <c r="K14" s="55"/>
      <c r="L14" s="53">
        <v>2</v>
      </c>
      <c r="M14" s="56">
        <v>8</v>
      </c>
    </row>
    <row r="15" spans="1:24" s="34" customFormat="1" ht="20.25">
      <c r="A15" s="49"/>
      <c r="B15" s="51"/>
      <c r="C15" s="56"/>
      <c r="D15" s="52"/>
      <c r="E15" s="53"/>
      <c r="F15" s="53"/>
      <c r="G15" s="53"/>
      <c r="H15" s="55"/>
      <c r="I15" s="55"/>
      <c r="J15" s="55"/>
      <c r="K15" s="55"/>
      <c r="L15" s="53"/>
      <c r="M15" s="56"/>
    </row>
    <row r="16" spans="1:24" s="36" customFormat="1" ht="23.25">
      <c r="A16" s="292" t="s">
        <v>38</v>
      </c>
      <c r="B16" s="292"/>
      <c r="C16" s="292"/>
      <c r="D16" s="292"/>
      <c r="E16" s="292"/>
      <c r="F16" s="292"/>
      <c r="G16" s="292"/>
      <c r="H16" s="292"/>
      <c r="I16" s="292"/>
      <c r="J16" s="292"/>
      <c r="K16" s="292"/>
      <c r="L16" s="292"/>
      <c r="M16" s="292"/>
    </row>
    <row r="17" spans="1:13" s="37" customFormat="1" ht="15.75">
      <c r="A17" s="3"/>
      <c r="B17" s="39"/>
      <c r="C17" s="39"/>
      <c r="D17" s="57"/>
      <c r="E17" s="58"/>
      <c r="F17" s="58"/>
      <c r="G17" s="58"/>
      <c r="H17" s="58"/>
      <c r="I17" s="58"/>
      <c r="J17" s="58"/>
      <c r="K17" s="58"/>
      <c r="L17" s="59"/>
      <c r="M17" s="59"/>
    </row>
    <row r="18" spans="1:13" s="37" customFormat="1" ht="15.75">
      <c r="A18" s="3"/>
      <c r="B18" s="39"/>
      <c r="C18" s="39"/>
      <c r="D18" s="57"/>
      <c r="E18" s="58"/>
      <c r="F18" s="58"/>
      <c r="G18" s="58"/>
      <c r="H18" s="58"/>
      <c r="I18" s="58"/>
      <c r="J18" s="58"/>
      <c r="K18" s="58"/>
      <c r="L18" s="58"/>
      <c r="M18" s="58"/>
    </row>
    <row r="19" spans="1:13" s="37" customFormat="1" ht="15.75">
      <c r="A19" s="60"/>
      <c r="B19" s="60"/>
      <c r="C19" s="60"/>
      <c r="D19" s="61"/>
      <c r="E19" s="62"/>
      <c r="F19" s="62"/>
      <c r="G19" s="62"/>
      <c r="H19" s="62"/>
      <c r="I19" s="62"/>
      <c r="J19" s="62"/>
      <c r="K19" s="62"/>
      <c r="L19" s="62"/>
      <c r="M19" s="62"/>
    </row>
    <row r="20" spans="1:13" s="37" customFormat="1" ht="15.75">
      <c r="A20" s="61"/>
      <c r="B20" s="61"/>
      <c r="C20" s="301"/>
      <c r="D20" s="301"/>
      <c r="E20" s="60"/>
      <c r="F20" s="62"/>
      <c r="G20" s="301"/>
      <c r="H20" s="301"/>
      <c r="I20" s="60"/>
      <c r="J20" s="60"/>
      <c r="K20" s="60"/>
      <c r="L20" s="63"/>
      <c r="M20" s="63"/>
    </row>
    <row r="21" spans="1:13" s="37" customFormat="1" ht="15.75">
      <c r="A21" s="64"/>
      <c r="B21" s="64"/>
      <c r="C21" s="62"/>
      <c r="D21" s="62"/>
      <c r="E21" s="60"/>
      <c r="F21" s="64"/>
      <c r="G21" s="302"/>
      <c r="H21" s="302"/>
      <c r="I21" s="65"/>
      <c r="J21" s="65"/>
      <c r="K21" s="65"/>
      <c r="L21" s="63"/>
      <c r="M21" s="63"/>
    </row>
    <row r="22" spans="1:13" s="37" customFormat="1" ht="15.75">
      <c r="A22" s="66"/>
      <c r="B22" s="66"/>
      <c r="C22" s="63"/>
      <c r="D22" s="63"/>
      <c r="E22" s="60"/>
      <c r="F22" s="63"/>
      <c r="G22" s="302"/>
      <c r="H22" s="302"/>
      <c r="I22" s="65"/>
      <c r="J22" s="65"/>
      <c r="K22" s="65"/>
      <c r="L22" s="62"/>
      <c r="M22" s="62"/>
    </row>
    <row r="23" spans="1:13" s="37" customFormat="1" ht="15.75">
      <c r="A23" s="66"/>
      <c r="B23" s="66"/>
      <c r="C23" s="63"/>
      <c r="D23" s="63"/>
      <c r="E23" s="60"/>
      <c r="F23" s="63"/>
      <c r="G23" s="302"/>
      <c r="H23" s="302"/>
      <c r="I23" s="65"/>
      <c r="J23" s="65"/>
      <c r="K23" s="65"/>
      <c r="L23" s="62"/>
      <c r="M23" s="62"/>
    </row>
    <row r="24" spans="1:13" s="37" customFormat="1" ht="15.75">
      <c r="A24" s="66"/>
      <c r="B24" s="66"/>
      <c r="C24" s="63"/>
      <c r="D24" s="63"/>
      <c r="E24" s="60"/>
      <c r="F24" s="63"/>
      <c r="G24" s="302"/>
      <c r="H24" s="302"/>
      <c r="I24" s="65"/>
      <c r="J24" s="65"/>
      <c r="K24" s="65"/>
      <c r="L24" s="62"/>
      <c r="M24" s="62"/>
    </row>
    <row r="25" spans="1:13" s="37" customFormat="1" ht="15.75">
      <c r="A25" s="66"/>
      <c r="B25" s="66"/>
      <c r="C25" s="301"/>
      <c r="D25" s="301"/>
      <c r="E25" s="60"/>
      <c r="F25" s="63"/>
      <c r="G25" s="301"/>
      <c r="H25" s="301"/>
      <c r="I25" s="64"/>
      <c r="J25" s="64"/>
      <c r="K25" s="64"/>
      <c r="L25" s="63"/>
      <c r="M25" s="63"/>
    </row>
    <row r="26" spans="1:13" s="37" customFormat="1" ht="15.75">
      <c r="A26" s="64"/>
      <c r="B26" s="64"/>
      <c r="C26" s="301"/>
      <c r="D26" s="301"/>
      <c r="E26" s="60"/>
      <c r="F26" s="64"/>
      <c r="G26" s="301"/>
      <c r="H26" s="301"/>
      <c r="I26" s="65"/>
      <c r="J26" s="65"/>
      <c r="K26" s="65"/>
      <c r="L26" s="63"/>
      <c r="M26" s="63"/>
    </row>
    <row r="27" spans="1:13" s="37" customFormat="1" ht="15.75">
      <c r="A27" s="7"/>
      <c r="B27" s="8"/>
      <c r="C27" s="8"/>
      <c r="D27" s="9"/>
      <c r="E27" s="10"/>
      <c r="F27" s="10"/>
      <c r="G27" s="10"/>
      <c r="H27" s="10"/>
      <c r="I27" s="10"/>
      <c r="J27" s="10"/>
      <c r="K27" s="10"/>
      <c r="L27" s="10"/>
      <c r="M27" s="10"/>
    </row>
  </sheetData>
  <mergeCells count="36">
    <mergeCell ref="A2:M2"/>
    <mergeCell ref="A3:M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A12:A13"/>
    <mergeCell ref="B12:B13"/>
    <mergeCell ref="C12:C13"/>
    <mergeCell ref="D12:D13"/>
    <mergeCell ref="E12:E13"/>
    <mergeCell ref="F14:G14"/>
    <mergeCell ref="J12:K12"/>
    <mergeCell ref="L12:M12"/>
    <mergeCell ref="B10:E10"/>
    <mergeCell ref="H10:I10"/>
    <mergeCell ref="J10:M10"/>
    <mergeCell ref="F12:G13"/>
    <mergeCell ref="H12:I12"/>
    <mergeCell ref="C26:D26"/>
    <mergeCell ref="G26:H26"/>
    <mergeCell ref="A16:M16"/>
    <mergeCell ref="C20:D20"/>
    <mergeCell ref="G20:H20"/>
    <mergeCell ref="G21:H24"/>
    <mergeCell ref="C25:D25"/>
    <mergeCell ref="G25:H2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7"/>
  <sheetViews>
    <sheetView topLeftCell="A2" zoomScale="50" zoomScaleNormal="50" workbookViewId="0">
      <selection activeCell="A14" sqref="A14:XFD22"/>
    </sheetView>
  </sheetViews>
  <sheetFormatPr baseColWidth="10" defaultRowHeight="15"/>
  <cols>
    <col min="1" max="1" width="26.28515625" customWidth="1"/>
    <col min="2" max="2" width="31.85546875" customWidth="1"/>
    <col min="3" max="3" width="40.28515625" customWidth="1"/>
    <col min="4" max="4" width="23.5703125" customWidth="1"/>
    <col min="5" max="5" width="40.57031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14" customFormat="1" ht="18">
      <c r="A1" s="1"/>
      <c r="B1" s="2"/>
      <c r="C1" s="2"/>
      <c r="D1" s="38"/>
      <c r="E1" s="2"/>
      <c r="F1" s="2"/>
      <c r="G1" s="2"/>
      <c r="H1" s="2"/>
      <c r="I1" s="2"/>
      <c r="J1" s="2"/>
      <c r="K1" s="2"/>
      <c r="L1" s="2"/>
      <c r="M1" s="2"/>
    </row>
    <row r="2" spans="1:24" s="17" customFormat="1" ht="27.75">
      <c r="A2" s="313" t="s">
        <v>0</v>
      </c>
      <c r="B2" s="314"/>
      <c r="C2" s="314"/>
      <c r="D2" s="314"/>
      <c r="E2" s="314"/>
      <c r="F2" s="314"/>
      <c r="G2" s="314"/>
      <c r="H2" s="314"/>
      <c r="I2" s="314"/>
      <c r="J2" s="314"/>
      <c r="K2" s="314"/>
      <c r="L2" s="314"/>
      <c r="M2" s="314"/>
    </row>
    <row r="3" spans="1:24" s="17" customFormat="1" ht="27.75">
      <c r="A3" s="313" t="s">
        <v>1</v>
      </c>
      <c r="B3" s="314"/>
      <c r="C3" s="314"/>
      <c r="D3" s="314"/>
      <c r="E3" s="314"/>
      <c r="F3" s="314"/>
      <c r="G3" s="314"/>
      <c r="H3" s="314"/>
      <c r="I3" s="314"/>
      <c r="J3" s="314"/>
      <c r="K3" s="314"/>
      <c r="L3" s="314"/>
      <c r="M3" s="314"/>
      <c r="Q3" s="312"/>
      <c r="R3" s="312"/>
      <c r="S3" s="312"/>
      <c r="T3" s="312"/>
      <c r="U3" s="312"/>
      <c r="V3" s="312"/>
      <c r="W3" s="312"/>
      <c r="X3" s="312"/>
    </row>
    <row r="4" spans="1:24" s="17" customFormat="1" ht="18">
      <c r="A4" s="3"/>
      <c r="B4" s="39"/>
      <c r="C4" s="39"/>
      <c r="D4" s="40"/>
      <c r="E4" s="40"/>
      <c r="F4" s="40"/>
      <c r="G4" s="40"/>
      <c r="H4" s="41"/>
      <c r="I4" s="41"/>
      <c r="J4" s="41"/>
      <c r="K4" s="41"/>
      <c r="M4" s="41"/>
      <c r="Q4" s="312"/>
      <c r="R4" s="312"/>
      <c r="S4" s="312"/>
      <c r="T4" s="312"/>
      <c r="U4" s="312"/>
      <c r="V4" s="312"/>
      <c r="W4" s="312"/>
      <c r="X4" s="312"/>
    </row>
    <row r="5" spans="1:24" s="17" customFormat="1" ht="20.25">
      <c r="A5" s="3"/>
      <c r="B5" s="39"/>
      <c r="C5" s="39"/>
      <c r="D5" s="40"/>
      <c r="E5" s="40"/>
      <c r="F5" s="40"/>
      <c r="G5" s="40"/>
      <c r="H5" s="42"/>
      <c r="I5" s="42"/>
      <c r="J5" s="42"/>
      <c r="K5" s="42"/>
      <c r="L5" s="42"/>
      <c r="M5" s="42"/>
      <c r="Q5" s="43"/>
      <c r="R5" s="43"/>
      <c r="S5" s="43"/>
      <c r="T5" s="43"/>
      <c r="U5" s="43"/>
      <c r="V5" s="43"/>
      <c r="W5" s="43"/>
      <c r="X5" s="43"/>
    </row>
    <row r="6" spans="1:24" s="17" customFormat="1" ht="18">
      <c r="A6" s="3"/>
      <c r="B6" s="39"/>
      <c r="C6" s="39"/>
      <c r="D6" s="40"/>
      <c r="E6" s="40"/>
      <c r="F6" s="40"/>
      <c r="G6" s="40"/>
      <c r="H6" s="41"/>
      <c r="I6" s="41"/>
      <c r="J6" s="41"/>
      <c r="K6" s="41"/>
      <c r="M6" s="41"/>
      <c r="Q6" s="43"/>
      <c r="R6" s="43"/>
      <c r="S6" s="43"/>
      <c r="T6" s="43"/>
      <c r="U6" s="43"/>
      <c r="V6" s="43"/>
      <c r="W6" s="43"/>
      <c r="X6" s="43"/>
    </row>
    <row r="7" spans="1:24" s="21" customFormat="1" ht="20.25">
      <c r="A7" s="4" t="s">
        <v>2</v>
      </c>
      <c r="B7" s="305" t="s">
        <v>29</v>
      </c>
      <c r="C7" s="305"/>
      <c r="D7" s="305"/>
      <c r="E7" s="305"/>
      <c r="F7" s="44"/>
      <c r="G7" s="45"/>
      <c r="H7" s="293" t="s">
        <v>3</v>
      </c>
      <c r="I7" s="294"/>
      <c r="J7" s="315" t="s">
        <v>30</v>
      </c>
      <c r="K7" s="307"/>
      <c r="L7" s="307"/>
      <c r="M7" s="308"/>
      <c r="Q7" s="312"/>
      <c r="R7" s="312"/>
      <c r="S7" s="312"/>
      <c r="T7" s="312"/>
      <c r="U7" s="312"/>
      <c r="V7" s="312"/>
      <c r="W7" s="312"/>
      <c r="X7" s="312"/>
    </row>
    <row r="8" spans="1:24" s="21" customFormat="1" ht="20.25">
      <c r="A8" s="4" t="s">
        <v>4</v>
      </c>
      <c r="B8" s="305" t="s">
        <v>31</v>
      </c>
      <c r="C8" s="305"/>
      <c r="D8" s="305"/>
      <c r="E8" s="305"/>
      <c r="F8" s="44"/>
      <c r="G8" s="45"/>
      <c r="H8" s="299" t="s">
        <v>25</v>
      </c>
      <c r="I8" s="300"/>
      <c r="J8" s="309" t="s">
        <v>32</v>
      </c>
      <c r="K8" s="310"/>
      <c r="L8" s="310"/>
      <c r="M8" s="311"/>
      <c r="S8" s="312"/>
      <c r="T8" s="312"/>
      <c r="U8" s="312"/>
      <c r="V8" s="312"/>
      <c r="W8" s="312"/>
      <c r="X8" s="312"/>
    </row>
    <row r="9" spans="1:24" ht="20.25">
      <c r="A9" s="4" t="s">
        <v>5</v>
      </c>
      <c r="B9" s="305" t="s">
        <v>49</v>
      </c>
      <c r="C9" s="305"/>
      <c r="D9" s="305"/>
      <c r="E9" s="305"/>
      <c r="H9" s="293" t="s">
        <v>6</v>
      </c>
      <c r="I9" s="294"/>
      <c r="J9" s="306">
        <v>45658</v>
      </c>
      <c r="K9" s="307"/>
      <c r="L9" s="307"/>
      <c r="M9" s="308"/>
    </row>
    <row r="10" spans="1:24" s="21" customFormat="1" ht="20.25">
      <c r="A10" s="4" t="s">
        <v>7</v>
      </c>
      <c r="B10" s="305" t="s">
        <v>26</v>
      </c>
      <c r="C10" s="305"/>
      <c r="D10" s="305"/>
      <c r="E10" s="305"/>
      <c r="F10" s="44"/>
      <c r="G10" s="45"/>
      <c r="H10" s="293" t="s">
        <v>8</v>
      </c>
      <c r="I10" s="294"/>
      <c r="J10" s="306">
        <v>45961</v>
      </c>
      <c r="K10" s="307"/>
      <c r="L10" s="307"/>
      <c r="M10" s="308"/>
    </row>
    <row r="11" spans="1:24" s="21" customFormat="1" ht="18">
      <c r="A11" s="46"/>
      <c r="B11" s="47"/>
      <c r="C11" s="47"/>
      <c r="D11" s="47"/>
      <c r="E11" s="45"/>
      <c r="F11" s="45"/>
      <c r="G11" s="45"/>
      <c r="H11" s="48"/>
      <c r="I11" s="47"/>
      <c r="J11" s="47"/>
      <c r="K11" s="47"/>
      <c r="L11" s="47"/>
      <c r="M11" s="47"/>
    </row>
    <row r="12" spans="1:24" s="26" customFormat="1" ht="20.25">
      <c r="A12" s="295" t="s">
        <v>9</v>
      </c>
      <c r="B12" s="295" t="s">
        <v>10</v>
      </c>
      <c r="C12" s="297" t="s">
        <v>11</v>
      </c>
      <c r="D12" s="298" t="s">
        <v>12</v>
      </c>
      <c r="E12" s="297" t="s">
        <v>40</v>
      </c>
      <c r="F12" s="297" t="s">
        <v>41</v>
      </c>
      <c r="G12" s="297"/>
      <c r="H12" s="297" t="s">
        <v>15</v>
      </c>
      <c r="I12" s="297"/>
      <c r="J12" s="289" t="s">
        <v>16</v>
      </c>
      <c r="K12" s="290"/>
      <c r="L12" s="289" t="s">
        <v>17</v>
      </c>
      <c r="M12" s="291"/>
    </row>
    <row r="13" spans="1:24" s="26" customFormat="1" ht="20.25">
      <c r="A13" s="296"/>
      <c r="B13" s="296"/>
      <c r="C13" s="297"/>
      <c r="D13" s="298"/>
      <c r="E13" s="297"/>
      <c r="F13" s="297"/>
      <c r="G13" s="297"/>
      <c r="H13" s="5" t="s">
        <v>18</v>
      </c>
      <c r="I13" s="5" t="s">
        <v>19</v>
      </c>
      <c r="J13" s="5" t="s">
        <v>20</v>
      </c>
      <c r="K13" s="5" t="s">
        <v>21</v>
      </c>
      <c r="L13" s="5" t="s">
        <v>22</v>
      </c>
      <c r="M13" s="6" t="s">
        <v>23</v>
      </c>
    </row>
    <row r="14" spans="1:24" s="34" customFormat="1" ht="40.5">
      <c r="A14" s="49">
        <v>10</v>
      </c>
      <c r="B14" s="50" t="s">
        <v>35</v>
      </c>
      <c r="C14" s="51" t="s">
        <v>51</v>
      </c>
      <c r="D14" s="52">
        <v>4</v>
      </c>
      <c r="E14" s="53" t="s">
        <v>52</v>
      </c>
      <c r="F14" s="303" t="s">
        <v>50</v>
      </c>
      <c r="G14" s="304"/>
      <c r="H14" s="54">
        <v>45931</v>
      </c>
      <c r="I14" s="54">
        <v>45961</v>
      </c>
      <c r="J14" s="55" t="s">
        <v>24</v>
      </c>
      <c r="K14" s="55"/>
      <c r="L14" s="53">
        <v>2</v>
      </c>
      <c r="M14" s="56">
        <v>8</v>
      </c>
    </row>
    <row r="15" spans="1:24" s="34" customFormat="1" ht="20.25">
      <c r="A15" s="49"/>
      <c r="B15" s="51"/>
      <c r="C15" s="56"/>
      <c r="D15" s="52"/>
      <c r="E15" s="53"/>
      <c r="F15" s="53"/>
      <c r="G15" s="53"/>
      <c r="H15" s="55"/>
      <c r="I15" s="55"/>
      <c r="J15" s="55"/>
      <c r="K15" s="55"/>
      <c r="L15" s="53"/>
      <c r="M15" s="56"/>
    </row>
    <row r="16" spans="1:24" s="36" customFormat="1" ht="23.25">
      <c r="A16" s="292" t="s">
        <v>38</v>
      </c>
      <c r="B16" s="292"/>
      <c r="C16" s="292"/>
      <c r="D16" s="292"/>
      <c r="E16" s="292"/>
      <c r="F16" s="292"/>
      <c r="G16" s="292"/>
      <c r="H16" s="292"/>
      <c r="I16" s="292"/>
      <c r="J16" s="292"/>
      <c r="K16" s="292"/>
      <c r="L16" s="292"/>
      <c r="M16" s="292"/>
    </row>
    <row r="17" spans="1:13" s="37" customFormat="1" ht="15.75">
      <c r="A17" s="3"/>
      <c r="B17" s="39"/>
      <c r="C17" s="39"/>
      <c r="D17" s="57"/>
      <c r="E17" s="58"/>
      <c r="F17" s="58"/>
      <c r="G17" s="58"/>
      <c r="H17" s="58"/>
      <c r="I17" s="58"/>
      <c r="J17" s="58"/>
      <c r="K17" s="58"/>
      <c r="L17" s="59"/>
      <c r="M17" s="59"/>
    </row>
    <row r="18" spans="1:13" s="37" customFormat="1" ht="15.75">
      <c r="A18" s="3"/>
      <c r="B18" s="39"/>
      <c r="C18" s="39"/>
      <c r="D18" s="57"/>
      <c r="E18" s="58"/>
      <c r="F18" s="58"/>
      <c r="G18" s="58"/>
      <c r="H18" s="58"/>
      <c r="I18" s="58"/>
      <c r="J18" s="58"/>
      <c r="K18" s="58"/>
      <c r="L18" s="58"/>
      <c r="M18" s="58"/>
    </row>
    <row r="19" spans="1:13" s="37" customFormat="1" ht="15.75">
      <c r="A19" s="60"/>
      <c r="B19" s="60"/>
      <c r="C19" s="60"/>
      <c r="D19" s="61"/>
      <c r="E19" s="62"/>
      <c r="F19" s="62"/>
      <c r="G19" s="62"/>
      <c r="H19" s="62"/>
      <c r="I19" s="62"/>
      <c r="J19" s="62"/>
      <c r="K19" s="62"/>
      <c r="L19" s="62"/>
      <c r="M19" s="62"/>
    </row>
    <row r="20" spans="1:13" s="37" customFormat="1" ht="15.75">
      <c r="A20" s="61"/>
      <c r="B20" s="61"/>
      <c r="C20" s="301"/>
      <c r="D20" s="301"/>
      <c r="E20" s="60"/>
      <c r="F20" s="62"/>
      <c r="G20" s="301"/>
      <c r="H20" s="301"/>
      <c r="I20" s="60"/>
      <c r="J20" s="60"/>
      <c r="K20" s="60"/>
      <c r="L20" s="63"/>
      <c r="M20" s="63"/>
    </row>
    <row r="21" spans="1:13" s="37" customFormat="1" ht="15.75">
      <c r="A21" s="64"/>
      <c r="B21" s="64"/>
      <c r="C21" s="62"/>
      <c r="D21" s="62"/>
      <c r="E21" s="60"/>
      <c r="F21" s="64"/>
      <c r="G21" s="302"/>
      <c r="H21" s="302"/>
      <c r="I21" s="65"/>
      <c r="J21" s="65"/>
      <c r="K21" s="65"/>
      <c r="L21" s="63"/>
      <c r="M21" s="63"/>
    </row>
    <row r="22" spans="1:13" s="37" customFormat="1" ht="15.75">
      <c r="A22" s="66"/>
      <c r="B22" s="66"/>
      <c r="C22" s="63"/>
      <c r="D22" s="63"/>
      <c r="E22" s="60"/>
      <c r="F22" s="63"/>
      <c r="G22" s="302"/>
      <c r="H22" s="302"/>
      <c r="I22" s="65"/>
      <c r="J22" s="65"/>
      <c r="K22" s="65"/>
      <c r="L22" s="62"/>
      <c r="M22" s="62"/>
    </row>
    <row r="23" spans="1:13" s="37" customFormat="1" ht="15.75">
      <c r="A23" s="66"/>
      <c r="B23" s="66"/>
      <c r="C23" s="63"/>
      <c r="D23" s="63"/>
      <c r="E23" s="60"/>
      <c r="F23" s="63"/>
      <c r="G23" s="302"/>
      <c r="H23" s="302"/>
      <c r="I23" s="65"/>
      <c r="J23" s="65"/>
      <c r="K23" s="65"/>
      <c r="L23" s="62"/>
      <c r="M23" s="62"/>
    </row>
    <row r="24" spans="1:13" s="37" customFormat="1" ht="15.75">
      <c r="A24" s="66"/>
      <c r="B24" s="66"/>
      <c r="C24" s="63"/>
      <c r="D24" s="63"/>
      <c r="E24" s="60"/>
      <c r="F24" s="63"/>
      <c r="G24" s="302"/>
      <c r="H24" s="302"/>
      <c r="I24" s="65"/>
      <c r="J24" s="65"/>
      <c r="K24" s="65"/>
      <c r="L24" s="62"/>
      <c r="M24" s="62"/>
    </row>
    <row r="25" spans="1:13" s="37" customFormat="1" ht="15.75">
      <c r="A25" s="66"/>
      <c r="B25" s="66"/>
      <c r="C25" s="301"/>
      <c r="D25" s="301"/>
      <c r="E25" s="60"/>
      <c r="F25" s="63"/>
      <c r="G25" s="301"/>
      <c r="H25" s="301"/>
      <c r="I25" s="64"/>
      <c r="J25" s="64"/>
      <c r="K25" s="64"/>
      <c r="L25" s="63"/>
      <c r="M25" s="63"/>
    </row>
    <row r="26" spans="1:13" s="37" customFormat="1" ht="15.75">
      <c r="A26" s="64"/>
      <c r="B26" s="64"/>
      <c r="C26" s="301"/>
      <c r="D26" s="301"/>
      <c r="E26" s="60"/>
      <c r="F26" s="64"/>
      <c r="G26" s="301"/>
      <c r="H26" s="301"/>
      <c r="I26" s="65"/>
      <c r="J26" s="65"/>
      <c r="K26" s="65"/>
      <c r="L26" s="63"/>
      <c r="M26" s="63"/>
    </row>
    <row r="27" spans="1:13" s="37" customFormat="1" ht="15.75">
      <c r="A27" s="7"/>
      <c r="B27" s="8"/>
      <c r="C27" s="8"/>
      <c r="D27" s="9"/>
      <c r="E27" s="10"/>
      <c r="F27" s="10"/>
      <c r="G27" s="10"/>
      <c r="H27" s="10"/>
      <c r="I27" s="10"/>
      <c r="J27" s="10"/>
      <c r="K27" s="10"/>
      <c r="L27" s="10"/>
      <c r="M27" s="10"/>
    </row>
  </sheetData>
  <mergeCells count="36">
    <mergeCell ref="A2:M2"/>
    <mergeCell ref="A3:M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A12:A13"/>
    <mergeCell ref="B12:B13"/>
    <mergeCell ref="C12:C13"/>
    <mergeCell ref="D12:D13"/>
    <mergeCell ref="E12:E13"/>
    <mergeCell ref="F14:G14"/>
    <mergeCell ref="J12:K12"/>
    <mergeCell ref="L12:M12"/>
    <mergeCell ref="B10:E10"/>
    <mergeCell ref="H10:I10"/>
    <mergeCell ref="J10:M10"/>
    <mergeCell ref="F12:G13"/>
    <mergeCell ref="H12:I12"/>
    <mergeCell ref="C26:D26"/>
    <mergeCell ref="G26:H26"/>
    <mergeCell ref="A16:M16"/>
    <mergeCell ref="C20:D20"/>
    <mergeCell ref="G20:H20"/>
    <mergeCell ref="G21:H24"/>
    <mergeCell ref="C25:D25"/>
    <mergeCell ref="G25:H2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7"/>
  <sheetViews>
    <sheetView zoomScale="50" zoomScaleNormal="50" workbookViewId="0">
      <selection activeCell="C38" sqref="C38"/>
    </sheetView>
  </sheetViews>
  <sheetFormatPr baseColWidth="10" defaultRowHeight="15"/>
  <cols>
    <col min="1" max="1" width="26.28515625" customWidth="1"/>
    <col min="2" max="2" width="31.85546875" customWidth="1"/>
    <col min="3" max="3" width="40.28515625" customWidth="1"/>
    <col min="4" max="4" width="23.5703125" customWidth="1"/>
    <col min="5" max="5" width="51.1406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14" customFormat="1" ht="18">
      <c r="A1" s="1"/>
      <c r="B1" s="2"/>
      <c r="C1" s="2"/>
      <c r="D1" s="38"/>
      <c r="E1" s="2"/>
      <c r="F1" s="2"/>
      <c r="G1" s="2"/>
      <c r="H1" s="2"/>
      <c r="I1" s="2"/>
      <c r="J1" s="2"/>
      <c r="K1" s="2"/>
      <c r="L1" s="2"/>
      <c r="M1" s="2"/>
    </row>
    <row r="2" spans="1:24" s="17" customFormat="1" ht="27.75">
      <c r="A2" s="313" t="s">
        <v>0</v>
      </c>
      <c r="B2" s="314"/>
      <c r="C2" s="314"/>
      <c r="D2" s="314"/>
      <c r="E2" s="314"/>
      <c r="F2" s="314"/>
      <c r="G2" s="314"/>
      <c r="H2" s="314"/>
      <c r="I2" s="314"/>
      <c r="J2" s="314"/>
      <c r="K2" s="314"/>
      <c r="L2" s="314"/>
      <c r="M2" s="314"/>
    </row>
    <row r="3" spans="1:24" s="17" customFormat="1" ht="27.75">
      <c r="A3" s="313" t="s">
        <v>1</v>
      </c>
      <c r="B3" s="314"/>
      <c r="C3" s="314"/>
      <c r="D3" s="314"/>
      <c r="E3" s="314"/>
      <c r="F3" s="314"/>
      <c r="G3" s="314"/>
      <c r="H3" s="314"/>
      <c r="I3" s="314"/>
      <c r="J3" s="314"/>
      <c r="K3" s="314"/>
      <c r="L3" s="314"/>
      <c r="M3" s="314"/>
      <c r="Q3" s="312"/>
      <c r="R3" s="312"/>
      <c r="S3" s="312"/>
      <c r="T3" s="312"/>
      <c r="U3" s="312"/>
      <c r="V3" s="312"/>
      <c r="W3" s="312"/>
      <c r="X3" s="312"/>
    </row>
    <row r="4" spans="1:24" s="17" customFormat="1" ht="18">
      <c r="A4" s="3"/>
      <c r="B4" s="39"/>
      <c r="C4" s="39"/>
      <c r="D4" s="40"/>
      <c r="E4" s="40"/>
      <c r="F4" s="40"/>
      <c r="G4" s="40"/>
      <c r="H4" s="41"/>
      <c r="I4" s="41"/>
      <c r="J4" s="41"/>
      <c r="K4" s="41"/>
      <c r="M4" s="41"/>
      <c r="Q4" s="312"/>
      <c r="R4" s="312"/>
      <c r="S4" s="312"/>
      <c r="T4" s="312"/>
      <c r="U4" s="312"/>
      <c r="V4" s="312"/>
      <c r="W4" s="312"/>
      <c r="X4" s="312"/>
    </row>
    <row r="5" spans="1:24" s="17" customFormat="1" ht="20.25">
      <c r="A5" s="3"/>
      <c r="B5" s="39"/>
      <c r="C5" s="39"/>
      <c r="D5" s="40"/>
      <c r="E5" s="40"/>
      <c r="F5" s="40"/>
      <c r="G5" s="40"/>
      <c r="H5" s="42"/>
      <c r="I5" s="42"/>
      <c r="J5" s="42"/>
      <c r="K5" s="42"/>
      <c r="L5" s="42"/>
      <c r="M5" s="42"/>
      <c r="Q5" s="43"/>
      <c r="R5" s="43"/>
      <c r="S5" s="43"/>
      <c r="T5" s="43"/>
      <c r="U5" s="43"/>
      <c r="V5" s="43"/>
      <c r="W5" s="43"/>
      <c r="X5" s="43"/>
    </row>
    <row r="6" spans="1:24" s="17" customFormat="1" ht="18">
      <c r="A6" s="3"/>
      <c r="B6" s="39"/>
      <c r="C6" s="39"/>
      <c r="D6" s="40"/>
      <c r="E6" s="40"/>
      <c r="F6" s="40"/>
      <c r="G6" s="40"/>
      <c r="H6" s="41"/>
      <c r="I6" s="41"/>
      <c r="J6" s="41"/>
      <c r="K6" s="41"/>
      <c r="M6" s="41"/>
      <c r="Q6" s="43"/>
      <c r="R6" s="43"/>
      <c r="S6" s="43"/>
      <c r="T6" s="43"/>
      <c r="U6" s="43"/>
      <c r="V6" s="43"/>
      <c r="W6" s="43"/>
      <c r="X6" s="43"/>
    </row>
    <row r="7" spans="1:24" s="21" customFormat="1" ht="20.25">
      <c r="A7" s="4" t="s">
        <v>2</v>
      </c>
      <c r="B7" s="305" t="s">
        <v>29</v>
      </c>
      <c r="C7" s="305"/>
      <c r="D7" s="305"/>
      <c r="E7" s="305"/>
      <c r="F7" s="67"/>
      <c r="G7" s="48"/>
      <c r="H7" s="316" t="s">
        <v>3</v>
      </c>
      <c r="I7" s="317"/>
      <c r="J7" s="315" t="s">
        <v>30</v>
      </c>
      <c r="K7" s="307"/>
      <c r="L7" s="307"/>
      <c r="M7" s="308"/>
      <c r="Q7" s="312"/>
      <c r="R7" s="312"/>
      <c r="S7" s="312"/>
      <c r="T7" s="312"/>
      <c r="U7" s="312"/>
      <c r="V7" s="312"/>
      <c r="W7" s="312"/>
      <c r="X7" s="312"/>
    </row>
    <row r="8" spans="1:24" s="21" customFormat="1" ht="20.25">
      <c r="A8" s="4" t="s">
        <v>4</v>
      </c>
      <c r="B8" s="305" t="s">
        <v>31</v>
      </c>
      <c r="C8" s="305"/>
      <c r="D8" s="305"/>
      <c r="E8" s="305"/>
      <c r="F8" s="67"/>
      <c r="G8" s="48"/>
      <c r="H8" s="318" t="s">
        <v>25</v>
      </c>
      <c r="I8" s="319"/>
      <c r="J8" s="309" t="s">
        <v>32</v>
      </c>
      <c r="K8" s="310"/>
      <c r="L8" s="310"/>
      <c r="M8" s="311"/>
      <c r="S8" s="312"/>
      <c r="T8" s="312"/>
      <c r="U8" s="312"/>
      <c r="V8" s="312"/>
      <c r="W8" s="312"/>
      <c r="X8" s="312"/>
    </row>
    <row r="9" spans="1:24" ht="20.25">
      <c r="A9" s="4" t="s">
        <v>5</v>
      </c>
      <c r="B9" s="305" t="s">
        <v>53</v>
      </c>
      <c r="C9" s="305"/>
      <c r="D9" s="305"/>
      <c r="E9" s="305"/>
      <c r="F9" s="22"/>
      <c r="G9" s="22"/>
      <c r="H9" s="316" t="s">
        <v>6</v>
      </c>
      <c r="I9" s="317"/>
      <c r="J9" s="306">
        <v>45658</v>
      </c>
      <c r="K9" s="307"/>
      <c r="L9" s="307"/>
      <c r="M9" s="308"/>
    </row>
    <row r="10" spans="1:24" s="21" customFormat="1" ht="20.25">
      <c r="A10" s="4" t="s">
        <v>7</v>
      </c>
      <c r="B10" s="305" t="s">
        <v>26</v>
      </c>
      <c r="C10" s="305"/>
      <c r="D10" s="305"/>
      <c r="E10" s="305"/>
      <c r="F10" s="67"/>
      <c r="G10" s="48"/>
      <c r="H10" s="316" t="s">
        <v>8</v>
      </c>
      <c r="I10" s="317"/>
      <c r="J10" s="306">
        <v>45961</v>
      </c>
      <c r="K10" s="307"/>
      <c r="L10" s="307"/>
      <c r="M10" s="308"/>
    </row>
    <row r="11" spans="1:24" s="21" customFormat="1" ht="18">
      <c r="A11" s="46"/>
      <c r="B11" s="47"/>
      <c r="C11" s="47"/>
      <c r="D11" s="47"/>
      <c r="E11" s="45"/>
      <c r="F11" s="45"/>
      <c r="G11" s="45"/>
      <c r="H11" s="48"/>
      <c r="I11" s="47"/>
      <c r="J11" s="47"/>
      <c r="K11" s="47"/>
      <c r="L11" s="47"/>
      <c r="M11" s="47"/>
    </row>
    <row r="12" spans="1:24" s="26" customFormat="1" ht="20.25">
      <c r="A12" s="295" t="s">
        <v>9</v>
      </c>
      <c r="B12" s="295" t="s">
        <v>10</v>
      </c>
      <c r="C12" s="297" t="s">
        <v>11</v>
      </c>
      <c r="D12" s="298" t="s">
        <v>12</v>
      </c>
      <c r="E12" s="297" t="s">
        <v>40</v>
      </c>
      <c r="F12" s="297" t="s">
        <v>41</v>
      </c>
      <c r="G12" s="297"/>
      <c r="H12" s="297" t="s">
        <v>15</v>
      </c>
      <c r="I12" s="297"/>
      <c r="J12" s="289" t="s">
        <v>16</v>
      </c>
      <c r="K12" s="290"/>
      <c r="L12" s="289" t="s">
        <v>17</v>
      </c>
      <c r="M12" s="291"/>
    </row>
    <row r="13" spans="1:24" s="26" customFormat="1" ht="20.25">
      <c r="A13" s="296"/>
      <c r="B13" s="296"/>
      <c r="C13" s="297"/>
      <c r="D13" s="298"/>
      <c r="E13" s="297"/>
      <c r="F13" s="297"/>
      <c r="G13" s="297"/>
      <c r="H13" s="5" t="s">
        <v>18</v>
      </c>
      <c r="I13" s="5" t="s">
        <v>19</v>
      </c>
      <c r="J13" s="5" t="s">
        <v>20</v>
      </c>
      <c r="K13" s="5" t="s">
        <v>21</v>
      </c>
      <c r="L13" s="5" t="s">
        <v>22</v>
      </c>
      <c r="M13" s="6" t="s">
        <v>23</v>
      </c>
    </row>
    <row r="14" spans="1:24" s="34" customFormat="1" ht="20.25">
      <c r="A14" s="49">
        <v>10</v>
      </c>
      <c r="B14" s="50" t="s">
        <v>35</v>
      </c>
      <c r="C14" s="51" t="s">
        <v>55</v>
      </c>
      <c r="D14" s="52">
        <v>1</v>
      </c>
      <c r="E14" s="53" t="s">
        <v>56</v>
      </c>
      <c r="F14" s="303" t="s">
        <v>54</v>
      </c>
      <c r="G14" s="304"/>
      <c r="H14" s="54">
        <v>45931</v>
      </c>
      <c r="I14" s="54">
        <v>45961</v>
      </c>
      <c r="J14" s="55" t="s">
        <v>24</v>
      </c>
      <c r="K14" s="55"/>
      <c r="L14" s="53">
        <v>2</v>
      </c>
      <c r="M14" s="56">
        <v>8</v>
      </c>
    </row>
    <row r="15" spans="1:24" s="34" customFormat="1" ht="20.25">
      <c r="A15" s="49"/>
      <c r="B15" s="51"/>
      <c r="C15" s="56"/>
      <c r="D15" s="52"/>
      <c r="E15" s="53"/>
      <c r="F15" s="53"/>
      <c r="G15" s="53"/>
      <c r="H15" s="55"/>
      <c r="I15" s="55"/>
      <c r="J15" s="55"/>
      <c r="K15" s="55"/>
      <c r="L15" s="53"/>
      <c r="M15" s="56"/>
    </row>
    <row r="16" spans="1:24" s="36" customFormat="1" ht="23.25">
      <c r="A16" s="292" t="s">
        <v>38</v>
      </c>
      <c r="B16" s="292"/>
      <c r="C16" s="292"/>
      <c r="D16" s="292"/>
      <c r="E16" s="292"/>
      <c r="F16" s="292"/>
      <c r="G16" s="292"/>
      <c r="H16" s="292"/>
      <c r="I16" s="292"/>
      <c r="J16" s="292"/>
      <c r="K16" s="292"/>
      <c r="L16" s="292"/>
      <c r="M16" s="292"/>
    </row>
    <row r="17" spans="1:13" s="37" customFormat="1" ht="15.75">
      <c r="A17" s="3"/>
      <c r="B17" s="39"/>
      <c r="C17" s="39"/>
      <c r="D17" s="57"/>
      <c r="E17" s="58"/>
      <c r="F17" s="58"/>
      <c r="G17" s="58"/>
      <c r="H17" s="58"/>
      <c r="I17" s="58"/>
      <c r="J17" s="58"/>
      <c r="K17" s="58"/>
      <c r="L17" s="59"/>
      <c r="M17" s="59"/>
    </row>
    <row r="18" spans="1:13" s="37" customFormat="1" ht="15.75">
      <c r="A18" s="3"/>
      <c r="B18" s="39"/>
      <c r="C18" s="39"/>
      <c r="D18" s="57"/>
      <c r="E18" s="58"/>
      <c r="F18" s="58"/>
      <c r="G18" s="58"/>
      <c r="H18" s="58"/>
      <c r="I18" s="58"/>
      <c r="J18" s="58"/>
      <c r="K18" s="58"/>
      <c r="L18" s="58"/>
      <c r="M18" s="58"/>
    </row>
    <row r="19" spans="1:13" s="37" customFormat="1" ht="15.75">
      <c r="A19" s="60"/>
      <c r="B19" s="60"/>
      <c r="C19" s="60"/>
      <c r="D19" s="61"/>
      <c r="E19" s="62"/>
      <c r="F19" s="62"/>
      <c r="G19" s="62"/>
      <c r="H19" s="62"/>
      <c r="I19" s="62"/>
      <c r="J19" s="62"/>
      <c r="K19" s="62"/>
      <c r="L19" s="62"/>
      <c r="M19" s="62"/>
    </row>
    <row r="20" spans="1:13" s="37" customFormat="1" ht="15.75">
      <c r="A20" s="61"/>
      <c r="B20" s="61"/>
      <c r="C20" s="301"/>
      <c r="D20" s="301"/>
      <c r="E20" s="60"/>
      <c r="F20" s="62"/>
      <c r="G20" s="301"/>
      <c r="H20" s="301"/>
      <c r="I20" s="60"/>
      <c r="J20" s="60"/>
      <c r="K20" s="60"/>
      <c r="L20" s="63"/>
      <c r="M20" s="63"/>
    </row>
    <row r="21" spans="1:13" s="37" customFormat="1" ht="15.75">
      <c r="A21" s="64"/>
      <c r="B21" s="64"/>
      <c r="C21" s="62"/>
      <c r="D21" s="62"/>
      <c r="E21" s="60"/>
      <c r="F21" s="64"/>
      <c r="G21" s="302"/>
      <c r="H21" s="302"/>
      <c r="I21" s="65"/>
      <c r="J21" s="65"/>
      <c r="K21" s="65"/>
      <c r="L21" s="63"/>
      <c r="M21" s="63"/>
    </row>
    <row r="22" spans="1:13" s="37" customFormat="1" ht="15.75">
      <c r="A22" s="66"/>
      <c r="B22" s="66"/>
      <c r="C22" s="63"/>
      <c r="D22" s="63"/>
      <c r="E22" s="60"/>
      <c r="F22" s="63"/>
      <c r="G22" s="302"/>
      <c r="H22" s="302"/>
      <c r="I22" s="65"/>
      <c r="J22" s="65"/>
      <c r="K22" s="65"/>
      <c r="L22" s="62"/>
      <c r="M22" s="62"/>
    </row>
    <row r="23" spans="1:13" s="37" customFormat="1" ht="15.75">
      <c r="A23" s="66"/>
      <c r="B23" s="66"/>
      <c r="C23" s="63"/>
      <c r="D23" s="63"/>
      <c r="E23" s="60"/>
      <c r="F23" s="63"/>
      <c r="G23" s="302"/>
      <c r="H23" s="302"/>
      <c r="I23" s="65"/>
      <c r="J23" s="65"/>
      <c r="K23" s="65"/>
      <c r="L23" s="62"/>
      <c r="M23" s="62"/>
    </row>
    <row r="24" spans="1:13" s="37" customFormat="1" ht="15.75">
      <c r="A24" s="66"/>
      <c r="B24" s="66"/>
      <c r="C24" s="63"/>
      <c r="D24" s="63"/>
      <c r="E24" s="60"/>
      <c r="F24" s="63"/>
      <c r="G24" s="302"/>
      <c r="H24" s="302"/>
      <c r="I24" s="65"/>
      <c r="J24" s="65"/>
      <c r="K24" s="65"/>
      <c r="L24" s="62"/>
      <c r="M24" s="62"/>
    </row>
    <row r="25" spans="1:13" s="37" customFormat="1" ht="15.75">
      <c r="A25" s="66"/>
      <c r="B25" s="66"/>
      <c r="C25" s="301"/>
      <c r="D25" s="301"/>
      <c r="E25" s="60"/>
      <c r="F25" s="63"/>
      <c r="G25" s="301"/>
      <c r="H25" s="301"/>
      <c r="I25" s="64"/>
      <c r="J25" s="64"/>
      <c r="K25" s="64"/>
      <c r="L25" s="63"/>
      <c r="M25" s="63"/>
    </row>
    <row r="26" spans="1:13" s="37" customFormat="1" ht="15.75">
      <c r="A26" s="64"/>
      <c r="B26" s="64"/>
      <c r="C26" s="301"/>
      <c r="D26" s="301"/>
      <c r="E26" s="60"/>
      <c r="F26" s="64"/>
      <c r="G26" s="301"/>
      <c r="H26" s="301"/>
      <c r="I26" s="65"/>
      <c r="J26" s="65"/>
      <c r="K26" s="65"/>
      <c r="L26" s="63"/>
      <c r="M26" s="63"/>
    </row>
    <row r="27" spans="1:13" s="37" customFormat="1" ht="15.75">
      <c r="A27" s="7"/>
      <c r="B27" s="8"/>
      <c r="C27" s="8"/>
      <c r="D27" s="9"/>
      <c r="E27" s="10"/>
      <c r="F27" s="10"/>
      <c r="G27" s="10"/>
      <c r="H27" s="10"/>
      <c r="I27" s="10"/>
      <c r="J27" s="10"/>
      <c r="K27" s="10"/>
      <c r="L27" s="10"/>
      <c r="M27" s="10"/>
    </row>
  </sheetData>
  <mergeCells count="36">
    <mergeCell ref="A2:M2"/>
    <mergeCell ref="A3:M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A12:A13"/>
    <mergeCell ref="B12:B13"/>
    <mergeCell ref="C12:C13"/>
    <mergeCell ref="D12:D13"/>
    <mergeCell ref="E12:E13"/>
    <mergeCell ref="F14:G14"/>
    <mergeCell ref="J12:K12"/>
    <mergeCell ref="L12:M12"/>
    <mergeCell ref="B10:E10"/>
    <mergeCell ref="H10:I10"/>
    <mergeCell ref="J10:M10"/>
    <mergeCell ref="F12:G13"/>
    <mergeCell ref="H12:I12"/>
    <mergeCell ref="C26:D26"/>
    <mergeCell ref="G26:H26"/>
    <mergeCell ref="A16:M16"/>
    <mergeCell ref="C20:D20"/>
    <mergeCell ref="G20:H20"/>
    <mergeCell ref="G21:H24"/>
    <mergeCell ref="C25:D25"/>
    <mergeCell ref="G25:H2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X92"/>
  <sheetViews>
    <sheetView topLeftCell="A10" zoomScale="60" zoomScaleNormal="60" workbookViewId="0">
      <selection activeCell="H13" sqref="H13:I13"/>
    </sheetView>
  </sheetViews>
  <sheetFormatPr baseColWidth="10" defaultRowHeight="15"/>
  <cols>
    <col min="1" max="1" width="23.7109375" customWidth="1"/>
    <col min="2" max="2" width="20.42578125" customWidth="1"/>
    <col min="3" max="3" width="34.5703125" customWidth="1"/>
    <col min="4" max="4" width="19.7109375" customWidth="1"/>
    <col min="5" max="5" width="37.7109375" customWidth="1"/>
    <col min="6" max="6" width="73.28515625" customWidth="1"/>
    <col min="7" max="7" width="4.140625" hidden="1" customWidth="1"/>
    <col min="8" max="8" width="20.7109375" style="86" customWidth="1"/>
    <col min="9" max="9" width="22.42578125" style="86" customWidth="1"/>
    <col min="10" max="10" width="15" customWidth="1"/>
    <col min="11" max="11" width="25.85546875" customWidth="1"/>
    <col min="12" max="12" width="26.5703125" customWidth="1"/>
    <col min="13" max="13" width="25.28515625" customWidth="1"/>
  </cols>
  <sheetData>
    <row r="1" spans="1:24" s="14" customFormat="1" ht="24.95" customHeight="1">
      <c r="A1" s="2"/>
      <c r="C1" s="2"/>
      <c r="D1" s="38"/>
      <c r="E1" s="2"/>
      <c r="F1" s="2"/>
      <c r="G1" s="2"/>
      <c r="H1" s="77"/>
      <c r="I1" s="77"/>
      <c r="J1" s="2"/>
      <c r="K1" s="2"/>
      <c r="L1" s="2"/>
      <c r="M1" s="2"/>
    </row>
    <row r="2" spans="1:24" s="17" customFormat="1" ht="45" customHeight="1">
      <c r="A2" s="3"/>
      <c r="B2" s="39"/>
      <c r="C2" s="39"/>
      <c r="D2" s="78" t="s">
        <v>0</v>
      </c>
      <c r="E2" s="78"/>
      <c r="F2" s="78"/>
      <c r="G2" s="78"/>
      <c r="H2" s="79"/>
      <c r="I2" s="79"/>
      <c r="J2" s="78"/>
      <c r="K2" s="78"/>
      <c r="L2" s="78"/>
      <c r="M2" s="70"/>
    </row>
    <row r="3" spans="1:24" s="17" customFormat="1" ht="43.5" customHeight="1">
      <c r="A3" s="3"/>
      <c r="B3" s="39"/>
      <c r="C3" s="39"/>
      <c r="D3" s="78" t="s">
        <v>1</v>
      </c>
      <c r="E3" s="78"/>
      <c r="F3" s="78"/>
      <c r="G3" s="78"/>
      <c r="H3" s="79"/>
      <c r="I3" s="79"/>
      <c r="J3" s="78"/>
      <c r="K3" s="78"/>
      <c r="L3" s="78"/>
      <c r="M3" s="70"/>
      <c r="Q3" s="312"/>
      <c r="R3" s="312"/>
      <c r="S3" s="312"/>
      <c r="T3" s="312"/>
      <c r="U3" s="312"/>
      <c r="V3" s="312"/>
      <c r="W3" s="312"/>
      <c r="X3" s="312"/>
    </row>
    <row r="4" spans="1:24" s="17" customFormat="1" ht="23.25" customHeight="1">
      <c r="A4" s="3"/>
      <c r="B4" s="39"/>
      <c r="C4" s="39"/>
      <c r="D4" s="40"/>
      <c r="E4" s="40"/>
      <c r="F4" s="40"/>
      <c r="G4" s="40"/>
      <c r="H4" s="80"/>
      <c r="I4" s="80"/>
      <c r="J4" s="41"/>
      <c r="K4" s="41"/>
      <c r="M4" s="41"/>
      <c r="Q4" s="312"/>
      <c r="R4" s="312"/>
      <c r="S4" s="312"/>
      <c r="T4" s="312"/>
      <c r="U4" s="312"/>
      <c r="V4" s="312"/>
      <c r="W4" s="312"/>
      <c r="X4" s="312"/>
    </row>
    <row r="5" spans="1:24" s="17" customFormat="1" ht="23.25" customHeight="1">
      <c r="A5" s="3"/>
      <c r="B5" s="39"/>
      <c r="C5" s="39"/>
      <c r="D5" s="40"/>
      <c r="E5" s="40"/>
      <c r="F5" s="40"/>
      <c r="G5" s="40"/>
      <c r="H5" s="81"/>
      <c r="I5" s="81"/>
      <c r="J5" s="42"/>
      <c r="K5" s="42"/>
      <c r="L5" s="42"/>
      <c r="M5" s="42"/>
      <c r="Q5" s="43"/>
      <c r="R5" s="43"/>
      <c r="S5" s="43"/>
      <c r="T5" s="43"/>
      <c r="U5" s="43"/>
      <c r="V5" s="43"/>
      <c r="W5" s="43"/>
      <c r="X5" s="43"/>
    </row>
    <row r="6" spans="1:24" s="17" customFormat="1" ht="23.25" customHeight="1">
      <c r="A6" s="3"/>
      <c r="B6" s="39"/>
      <c r="C6" s="39"/>
      <c r="D6" s="40"/>
      <c r="E6" s="40"/>
      <c r="F6" s="40"/>
      <c r="G6" s="40"/>
      <c r="H6" s="80"/>
      <c r="I6" s="80"/>
      <c r="J6" s="41"/>
      <c r="K6" s="41"/>
      <c r="M6" s="41"/>
      <c r="Q6" s="43"/>
      <c r="R6" s="43"/>
      <c r="S6" s="43"/>
      <c r="T6" s="43"/>
      <c r="U6" s="43"/>
      <c r="V6" s="43"/>
      <c r="W6" s="43"/>
      <c r="X6" s="43"/>
    </row>
    <row r="7" spans="1:24" s="21" customFormat="1" ht="66.75" customHeight="1">
      <c r="A7" s="4" t="s">
        <v>2</v>
      </c>
      <c r="B7" s="324" t="s">
        <v>29</v>
      </c>
      <c r="C7" s="324"/>
      <c r="D7" s="324"/>
      <c r="E7" s="324"/>
      <c r="F7" s="74"/>
      <c r="G7" s="75"/>
      <c r="H7" s="316" t="s">
        <v>3</v>
      </c>
      <c r="I7" s="317"/>
      <c r="J7" s="315" t="s">
        <v>30</v>
      </c>
      <c r="K7" s="307"/>
      <c r="L7" s="307"/>
      <c r="M7" s="308"/>
      <c r="Q7" s="312"/>
      <c r="R7" s="312"/>
      <c r="S7" s="312"/>
      <c r="T7" s="312"/>
      <c r="U7" s="312"/>
      <c r="V7" s="312"/>
      <c r="W7" s="312"/>
      <c r="X7" s="312"/>
    </row>
    <row r="8" spans="1:24" s="21" customFormat="1" ht="60.75" customHeight="1">
      <c r="A8" s="4" t="s">
        <v>4</v>
      </c>
      <c r="B8" s="323" t="s">
        <v>58</v>
      </c>
      <c r="C8" s="323"/>
      <c r="D8" s="323"/>
      <c r="E8" s="323"/>
      <c r="F8" s="74"/>
      <c r="G8" s="75"/>
      <c r="H8" s="318" t="s">
        <v>25</v>
      </c>
      <c r="I8" s="319"/>
      <c r="J8" s="309" t="s">
        <v>59</v>
      </c>
      <c r="K8" s="310"/>
      <c r="L8" s="310"/>
      <c r="M8" s="311"/>
      <c r="S8" s="312"/>
      <c r="T8" s="312"/>
      <c r="U8" s="312"/>
      <c r="V8" s="312"/>
      <c r="W8" s="312"/>
      <c r="X8" s="312"/>
    </row>
    <row r="9" spans="1:24" ht="41.25" customHeight="1">
      <c r="A9" s="4" t="s">
        <v>5</v>
      </c>
      <c r="B9" s="324" t="s">
        <v>60</v>
      </c>
      <c r="C9" s="324"/>
      <c r="D9" s="324"/>
      <c r="E9" s="324"/>
      <c r="F9" s="76"/>
      <c r="G9" s="76"/>
      <c r="H9" s="316" t="s">
        <v>6</v>
      </c>
      <c r="I9" s="317"/>
      <c r="J9" s="306">
        <v>45658</v>
      </c>
      <c r="K9" s="307"/>
      <c r="L9" s="307"/>
      <c r="M9" s="308"/>
    </row>
    <row r="10" spans="1:24" s="21" customFormat="1" ht="66" customHeight="1">
      <c r="A10" s="4" t="s">
        <v>7</v>
      </c>
      <c r="B10" s="320" t="s">
        <v>26</v>
      </c>
      <c r="C10" s="321"/>
      <c r="D10" s="321"/>
      <c r="E10" s="322"/>
      <c r="F10" s="74"/>
      <c r="G10" s="75"/>
      <c r="H10" s="316" t="s">
        <v>8</v>
      </c>
      <c r="I10" s="317"/>
      <c r="J10" s="306">
        <v>45961</v>
      </c>
      <c r="K10" s="307"/>
      <c r="L10" s="307"/>
      <c r="M10" s="308"/>
    </row>
    <row r="11" spans="1:24" s="21" customFormat="1" ht="20.25" customHeight="1">
      <c r="A11" s="46"/>
      <c r="B11" s="47"/>
      <c r="C11" s="47"/>
      <c r="D11" s="47"/>
      <c r="E11" s="45"/>
      <c r="F11" s="45"/>
      <c r="G11" s="45"/>
      <c r="H11" s="82"/>
      <c r="I11" s="83"/>
      <c r="J11" s="47"/>
      <c r="K11" s="47"/>
      <c r="L11" s="47"/>
      <c r="M11" s="47"/>
    </row>
    <row r="12" spans="1:24" s="26" customFormat="1" ht="63.75" customHeight="1">
      <c r="A12" s="295" t="s">
        <v>9</v>
      </c>
      <c r="B12" s="295" t="s">
        <v>10</v>
      </c>
      <c r="C12" s="297" t="s">
        <v>11</v>
      </c>
      <c r="D12" s="298" t="s">
        <v>12</v>
      </c>
      <c r="E12" s="297" t="s">
        <v>13</v>
      </c>
      <c r="F12" s="297" t="s">
        <v>14</v>
      </c>
      <c r="G12" s="297"/>
      <c r="H12" s="297" t="s">
        <v>15</v>
      </c>
      <c r="I12" s="297"/>
      <c r="J12" s="289" t="s">
        <v>16</v>
      </c>
      <c r="K12" s="290"/>
      <c r="L12" s="289" t="s">
        <v>17</v>
      </c>
      <c r="M12" s="291"/>
    </row>
    <row r="13" spans="1:24" s="26" customFormat="1" ht="57" customHeight="1">
      <c r="A13" s="296"/>
      <c r="B13" s="296"/>
      <c r="C13" s="297"/>
      <c r="D13" s="298"/>
      <c r="E13" s="297"/>
      <c r="F13" s="297"/>
      <c r="G13" s="297"/>
      <c r="H13" s="5" t="s">
        <v>18</v>
      </c>
      <c r="I13" s="5" t="s">
        <v>19</v>
      </c>
      <c r="J13" s="5" t="s">
        <v>27</v>
      </c>
      <c r="K13" s="5" t="s">
        <v>28</v>
      </c>
      <c r="L13" s="5" t="s">
        <v>22</v>
      </c>
      <c r="M13" s="6" t="s">
        <v>23</v>
      </c>
    </row>
    <row r="14" spans="1:24" s="34" customFormat="1" ht="57" customHeight="1">
      <c r="A14" s="49">
        <v>1021</v>
      </c>
      <c r="B14" s="56" t="str">
        <f t="shared" ref="B14:B17" si="0">CONCATENATE("0",A14,"/2025")</f>
        <v>01021/2025</v>
      </c>
      <c r="C14" s="56" t="str">
        <f t="shared" ref="C14:C17" si="1">CONCATENATE("INEA.2S.6.0",A14,".2025")</f>
        <v>INEA.2S.6.01021.2025</v>
      </c>
      <c r="D14" s="52">
        <v>1</v>
      </c>
      <c r="E14" s="53" t="s">
        <v>61</v>
      </c>
      <c r="F14" s="84" t="s">
        <v>64</v>
      </c>
      <c r="G14" s="53"/>
      <c r="H14" s="54">
        <v>45931</v>
      </c>
      <c r="I14" s="54">
        <v>45933</v>
      </c>
      <c r="J14" s="55"/>
      <c r="K14" s="55" t="s">
        <v>24</v>
      </c>
      <c r="L14" s="53">
        <v>2</v>
      </c>
      <c r="M14" s="56">
        <v>3</v>
      </c>
    </row>
    <row r="15" spans="1:24" s="34" customFormat="1" ht="57" customHeight="1">
      <c r="A15" s="49">
        <v>1022</v>
      </c>
      <c r="B15" s="56" t="str">
        <f t="shared" si="0"/>
        <v>01022/2025</v>
      </c>
      <c r="C15" s="56" t="str">
        <f t="shared" si="1"/>
        <v>INEA.2S.6.01022.2025</v>
      </c>
      <c r="D15" s="52">
        <v>1</v>
      </c>
      <c r="E15" s="53" t="s">
        <v>61</v>
      </c>
      <c r="F15" s="84" t="s">
        <v>65</v>
      </c>
      <c r="G15" s="53"/>
      <c r="H15" s="54">
        <v>45931</v>
      </c>
      <c r="I15" s="54">
        <v>45933</v>
      </c>
      <c r="J15" s="55"/>
      <c r="K15" s="55" t="s">
        <v>24</v>
      </c>
      <c r="L15" s="53">
        <v>2</v>
      </c>
      <c r="M15" s="56">
        <v>3</v>
      </c>
    </row>
    <row r="16" spans="1:24" s="34" customFormat="1" ht="57" customHeight="1">
      <c r="A16" s="49">
        <v>1023</v>
      </c>
      <c r="B16" s="56" t="str">
        <f t="shared" si="0"/>
        <v>01023/2025</v>
      </c>
      <c r="C16" s="56" t="str">
        <f t="shared" si="1"/>
        <v>INEA.2S.6.01023.2025</v>
      </c>
      <c r="D16" s="52">
        <v>1</v>
      </c>
      <c r="E16" s="53" t="s">
        <v>61</v>
      </c>
      <c r="F16" s="84" t="s">
        <v>66</v>
      </c>
      <c r="G16" s="53"/>
      <c r="H16" s="54">
        <v>45931</v>
      </c>
      <c r="I16" s="54">
        <v>45937</v>
      </c>
      <c r="J16" s="55"/>
      <c r="K16" s="55" t="s">
        <v>24</v>
      </c>
      <c r="L16" s="53">
        <v>2</v>
      </c>
      <c r="M16" s="56">
        <v>3</v>
      </c>
    </row>
    <row r="17" spans="1:13" s="34" customFormat="1" ht="57" customHeight="1">
      <c r="A17" s="49">
        <v>1024</v>
      </c>
      <c r="B17" s="56" t="str">
        <f t="shared" si="0"/>
        <v>01024/2025</v>
      </c>
      <c r="C17" s="56" t="str">
        <f t="shared" si="1"/>
        <v>INEA.2S.6.01024.2025</v>
      </c>
      <c r="D17" s="52">
        <v>1</v>
      </c>
      <c r="E17" s="53" t="s">
        <v>61</v>
      </c>
      <c r="F17" s="84" t="s">
        <v>67</v>
      </c>
      <c r="G17" s="53"/>
      <c r="H17" s="54">
        <v>45931</v>
      </c>
      <c r="I17" s="54">
        <v>45945</v>
      </c>
      <c r="J17" s="55"/>
      <c r="K17" s="55" t="s">
        <v>24</v>
      </c>
      <c r="L17" s="53">
        <v>2</v>
      </c>
      <c r="M17" s="56">
        <v>3</v>
      </c>
    </row>
    <row r="18" spans="1:13" s="34" customFormat="1" ht="57" customHeight="1">
      <c r="A18" s="49">
        <v>1025</v>
      </c>
      <c r="B18" s="56" t="str">
        <f t="shared" ref="B18:B80" si="2">CONCATENATE("0",A18,"/2025")</f>
        <v>01025/2025</v>
      </c>
      <c r="C18" s="56" t="str">
        <f t="shared" ref="C18:C80" si="3">CONCATENATE("INEA.2S.6.0",A18,".2025")</f>
        <v>INEA.2S.6.01025.2025</v>
      </c>
      <c r="D18" s="52">
        <v>1</v>
      </c>
      <c r="E18" s="53" t="s">
        <v>61</v>
      </c>
      <c r="F18" s="84" t="s">
        <v>68</v>
      </c>
      <c r="G18" s="53"/>
      <c r="H18" s="54">
        <v>45931</v>
      </c>
      <c r="I18" s="54">
        <v>45933</v>
      </c>
      <c r="J18" s="55"/>
      <c r="K18" s="55" t="s">
        <v>24</v>
      </c>
      <c r="L18" s="53">
        <v>2</v>
      </c>
      <c r="M18" s="56">
        <v>3</v>
      </c>
    </row>
    <row r="19" spans="1:13" s="34" customFormat="1" ht="57" customHeight="1">
      <c r="A19" s="49">
        <v>1026</v>
      </c>
      <c r="B19" s="56" t="str">
        <f t="shared" si="2"/>
        <v>01026/2025</v>
      </c>
      <c r="C19" s="56" t="str">
        <f t="shared" si="3"/>
        <v>INEA.2S.6.01026.2025</v>
      </c>
      <c r="D19" s="52">
        <v>1</v>
      </c>
      <c r="E19" s="53" t="s">
        <v>61</v>
      </c>
      <c r="F19" s="84" t="s">
        <v>69</v>
      </c>
      <c r="G19" s="53"/>
      <c r="H19" s="54">
        <v>45931</v>
      </c>
      <c r="I19" s="54">
        <v>45933</v>
      </c>
      <c r="J19" s="55"/>
      <c r="K19" s="55" t="s">
        <v>24</v>
      </c>
      <c r="L19" s="53">
        <v>2</v>
      </c>
      <c r="M19" s="56">
        <v>3</v>
      </c>
    </row>
    <row r="20" spans="1:13" s="34" customFormat="1" ht="57" customHeight="1">
      <c r="A20" s="49">
        <v>1027</v>
      </c>
      <c r="B20" s="56" t="str">
        <f t="shared" si="2"/>
        <v>01027/2025</v>
      </c>
      <c r="C20" s="56" t="str">
        <f t="shared" si="3"/>
        <v>INEA.2S.6.01027.2025</v>
      </c>
      <c r="D20" s="52">
        <v>1</v>
      </c>
      <c r="E20" s="53" t="s">
        <v>61</v>
      </c>
      <c r="F20" s="84" t="s">
        <v>70</v>
      </c>
      <c r="G20" s="53"/>
      <c r="H20" s="54">
        <v>45931</v>
      </c>
      <c r="I20" s="54">
        <v>45937</v>
      </c>
      <c r="J20" s="55"/>
      <c r="K20" s="55" t="s">
        <v>24</v>
      </c>
      <c r="L20" s="53">
        <v>2</v>
      </c>
      <c r="M20" s="56">
        <v>3</v>
      </c>
    </row>
    <row r="21" spans="1:13" s="34" customFormat="1" ht="57" customHeight="1">
      <c r="A21" s="49">
        <v>1028</v>
      </c>
      <c r="B21" s="56" t="str">
        <f t="shared" si="2"/>
        <v>01028/2025</v>
      </c>
      <c r="C21" s="56" t="str">
        <f t="shared" si="3"/>
        <v>INEA.2S.6.01028.2025</v>
      </c>
      <c r="D21" s="52">
        <v>1</v>
      </c>
      <c r="E21" s="53" t="s">
        <v>61</v>
      </c>
      <c r="F21" s="84" t="s">
        <v>71</v>
      </c>
      <c r="G21" s="53"/>
      <c r="H21" s="54">
        <v>45931</v>
      </c>
      <c r="I21" s="54">
        <v>45937</v>
      </c>
      <c r="J21" s="55"/>
      <c r="K21" s="55" t="s">
        <v>24</v>
      </c>
      <c r="L21" s="53">
        <v>2</v>
      </c>
      <c r="M21" s="56">
        <v>3</v>
      </c>
    </row>
    <row r="22" spans="1:13" s="34" customFormat="1" ht="57" customHeight="1">
      <c r="A22" s="49">
        <v>1029</v>
      </c>
      <c r="B22" s="56" t="str">
        <f t="shared" si="2"/>
        <v>01029/2025</v>
      </c>
      <c r="C22" s="56" t="str">
        <f t="shared" si="3"/>
        <v>INEA.2S.6.01029.2025</v>
      </c>
      <c r="D22" s="52">
        <v>1</v>
      </c>
      <c r="E22" s="53" t="s">
        <v>61</v>
      </c>
      <c r="F22" s="84" t="s">
        <v>72</v>
      </c>
      <c r="G22" s="53"/>
      <c r="H22" s="54">
        <v>45931</v>
      </c>
      <c r="I22" s="54">
        <v>45952</v>
      </c>
      <c r="J22" s="55"/>
      <c r="K22" s="55" t="s">
        <v>24</v>
      </c>
      <c r="L22" s="53">
        <v>2</v>
      </c>
      <c r="M22" s="56">
        <v>3</v>
      </c>
    </row>
    <row r="23" spans="1:13" s="34" customFormat="1" ht="57" customHeight="1">
      <c r="A23" s="49">
        <v>1030</v>
      </c>
      <c r="B23" s="56" t="str">
        <f t="shared" si="2"/>
        <v>01030/2025</v>
      </c>
      <c r="C23" s="56" t="str">
        <f t="shared" si="3"/>
        <v>INEA.2S.6.01030.2025</v>
      </c>
      <c r="D23" s="52">
        <v>1</v>
      </c>
      <c r="E23" s="53" t="s">
        <v>61</v>
      </c>
      <c r="F23" s="84" t="s">
        <v>73</v>
      </c>
      <c r="G23" s="53"/>
      <c r="H23" s="54">
        <v>45931</v>
      </c>
      <c r="I23" s="54">
        <v>45952</v>
      </c>
      <c r="J23" s="55"/>
      <c r="K23" s="55" t="s">
        <v>24</v>
      </c>
      <c r="L23" s="53">
        <v>2</v>
      </c>
      <c r="M23" s="56">
        <v>3</v>
      </c>
    </row>
    <row r="24" spans="1:13" s="34" customFormat="1" ht="57" customHeight="1">
      <c r="A24" s="49">
        <v>1031</v>
      </c>
      <c r="B24" s="56" t="str">
        <f t="shared" si="2"/>
        <v>01031/2025</v>
      </c>
      <c r="C24" s="56" t="str">
        <f t="shared" si="3"/>
        <v>INEA.2S.6.01031.2025</v>
      </c>
      <c r="D24" s="52">
        <v>1</v>
      </c>
      <c r="E24" s="53" t="s">
        <v>61</v>
      </c>
      <c r="F24" s="84" t="s">
        <v>74</v>
      </c>
      <c r="G24" s="53"/>
      <c r="H24" s="54">
        <v>45931</v>
      </c>
      <c r="I24" s="54">
        <v>45966</v>
      </c>
      <c r="J24" s="55"/>
      <c r="K24" s="55" t="s">
        <v>24</v>
      </c>
      <c r="L24" s="53">
        <v>2</v>
      </c>
      <c r="M24" s="56">
        <v>3</v>
      </c>
    </row>
    <row r="25" spans="1:13" s="34" customFormat="1" ht="57" customHeight="1">
      <c r="A25" s="49">
        <v>1064</v>
      </c>
      <c r="B25" s="56" t="str">
        <f t="shared" si="2"/>
        <v>01064/2025</v>
      </c>
      <c r="C25" s="56" t="str">
        <f t="shared" si="3"/>
        <v>INEA.2S.6.01064.2025</v>
      </c>
      <c r="D25" s="52">
        <v>1</v>
      </c>
      <c r="E25" s="53" t="s">
        <v>61</v>
      </c>
      <c r="F25" s="84" t="s">
        <v>75</v>
      </c>
      <c r="G25" s="53"/>
      <c r="H25" s="54">
        <v>45931</v>
      </c>
      <c r="I25" s="54"/>
      <c r="J25" s="55"/>
      <c r="K25" s="55" t="s">
        <v>24</v>
      </c>
      <c r="L25" s="53">
        <v>2</v>
      </c>
      <c r="M25" s="56">
        <v>3</v>
      </c>
    </row>
    <row r="26" spans="1:13" s="34" customFormat="1" ht="57" customHeight="1">
      <c r="A26" s="49">
        <v>1065</v>
      </c>
      <c r="B26" s="56" t="str">
        <f t="shared" si="2"/>
        <v>01065/2025</v>
      </c>
      <c r="C26" s="56" t="str">
        <f t="shared" si="3"/>
        <v>INEA.2S.6.01065.2025</v>
      </c>
      <c r="D26" s="52">
        <v>1</v>
      </c>
      <c r="E26" s="53" t="s">
        <v>61</v>
      </c>
      <c r="F26" s="84" t="s">
        <v>76</v>
      </c>
      <c r="G26" s="53"/>
      <c r="H26" s="54">
        <v>45931</v>
      </c>
      <c r="I26" s="54"/>
      <c r="J26" s="55"/>
      <c r="K26" s="55" t="s">
        <v>24</v>
      </c>
      <c r="L26" s="53">
        <v>2</v>
      </c>
      <c r="M26" s="56">
        <v>3</v>
      </c>
    </row>
    <row r="27" spans="1:13" s="34" customFormat="1" ht="57" customHeight="1">
      <c r="A27" s="49">
        <v>1032</v>
      </c>
      <c r="B27" s="56" t="str">
        <f t="shared" si="2"/>
        <v>01032/2025</v>
      </c>
      <c r="C27" s="56" t="str">
        <f t="shared" si="3"/>
        <v>INEA.2S.6.01032.2025</v>
      </c>
      <c r="D27" s="52">
        <v>1</v>
      </c>
      <c r="E27" s="53" t="s">
        <v>61</v>
      </c>
      <c r="F27" s="84" t="s">
        <v>77</v>
      </c>
      <c r="G27" s="53"/>
      <c r="H27" s="54">
        <v>45932</v>
      </c>
      <c r="I27" s="54">
        <v>45951</v>
      </c>
      <c r="J27" s="55"/>
      <c r="K27" s="55" t="s">
        <v>24</v>
      </c>
      <c r="L27" s="53">
        <v>2</v>
      </c>
      <c r="M27" s="56">
        <v>3</v>
      </c>
    </row>
    <row r="28" spans="1:13" s="34" customFormat="1" ht="57" customHeight="1">
      <c r="A28" s="49">
        <v>1033</v>
      </c>
      <c r="B28" s="56" t="str">
        <f t="shared" si="2"/>
        <v>01033/2025</v>
      </c>
      <c r="C28" s="56" t="str">
        <f t="shared" si="3"/>
        <v>INEA.2S.6.01033.2025</v>
      </c>
      <c r="D28" s="52">
        <v>1</v>
      </c>
      <c r="E28" s="53" t="s">
        <v>61</v>
      </c>
      <c r="F28" s="84" t="s">
        <v>78</v>
      </c>
      <c r="G28" s="53"/>
      <c r="H28" s="54">
        <v>45932</v>
      </c>
      <c r="I28" s="54">
        <v>45951</v>
      </c>
      <c r="J28" s="55"/>
      <c r="K28" s="55" t="s">
        <v>24</v>
      </c>
      <c r="L28" s="53">
        <v>2</v>
      </c>
      <c r="M28" s="56">
        <v>3</v>
      </c>
    </row>
    <row r="29" spans="1:13" s="34" customFormat="1" ht="57" customHeight="1">
      <c r="A29" s="49">
        <v>1034</v>
      </c>
      <c r="B29" s="56" t="str">
        <f t="shared" si="2"/>
        <v>01034/2025</v>
      </c>
      <c r="C29" s="56" t="str">
        <f t="shared" si="3"/>
        <v>INEA.2S.6.01034.2025</v>
      </c>
      <c r="D29" s="52">
        <v>1</v>
      </c>
      <c r="E29" s="53" t="s">
        <v>61</v>
      </c>
      <c r="F29" s="84" t="s">
        <v>79</v>
      </c>
      <c r="G29" s="53"/>
      <c r="H29" s="54">
        <v>45932</v>
      </c>
      <c r="I29" s="54">
        <v>45943</v>
      </c>
      <c r="J29" s="55"/>
      <c r="K29" s="55" t="s">
        <v>24</v>
      </c>
      <c r="L29" s="53">
        <v>2</v>
      </c>
      <c r="M29" s="56">
        <v>3</v>
      </c>
    </row>
    <row r="30" spans="1:13" s="34" customFormat="1" ht="57" customHeight="1">
      <c r="A30" s="49">
        <v>1035</v>
      </c>
      <c r="B30" s="56" t="str">
        <f t="shared" si="2"/>
        <v>01035/2025</v>
      </c>
      <c r="C30" s="56" t="str">
        <f t="shared" si="3"/>
        <v>INEA.2S.6.01035.2025</v>
      </c>
      <c r="D30" s="52">
        <v>1</v>
      </c>
      <c r="E30" s="53" t="s">
        <v>61</v>
      </c>
      <c r="F30" s="84" t="s">
        <v>80</v>
      </c>
      <c r="G30" s="53"/>
      <c r="H30" s="54">
        <v>45932</v>
      </c>
      <c r="I30" s="54">
        <v>45939</v>
      </c>
      <c r="J30" s="55"/>
      <c r="K30" s="55" t="s">
        <v>24</v>
      </c>
      <c r="L30" s="53">
        <v>2</v>
      </c>
      <c r="M30" s="56">
        <v>3</v>
      </c>
    </row>
    <row r="31" spans="1:13" s="34" customFormat="1" ht="57" customHeight="1">
      <c r="A31" s="49">
        <v>1036</v>
      </c>
      <c r="B31" s="56" t="str">
        <f t="shared" si="2"/>
        <v>01036/2025</v>
      </c>
      <c r="C31" s="56" t="str">
        <f t="shared" si="3"/>
        <v>INEA.2S.6.01036.2025</v>
      </c>
      <c r="D31" s="52">
        <v>1</v>
      </c>
      <c r="E31" s="53" t="s">
        <v>61</v>
      </c>
      <c r="F31" s="84" t="s">
        <v>81</v>
      </c>
      <c r="G31" s="53"/>
      <c r="H31" s="54">
        <v>45932</v>
      </c>
      <c r="I31" s="54">
        <v>45939</v>
      </c>
      <c r="J31" s="55"/>
      <c r="K31" s="55" t="s">
        <v>24</v>
      </c>
      <c r="L31" s="53">
        <v>2</v>
      </c>
      <c r="M31" s="56">
        <v>3</v>
      </c>
    </row>
    <row r="32" spans="1:13" s="34" customFormat="1" ht="57" customHeight="1">
      <c r="A32" s="49">
        <v>1037</v>
      </c>
      <c r="B32" s="56" t="str">
        <f t="shared" si="2"/>
        <v>01037/2025</v>
      </c>
      <c r="C32" s="56" t="str">
        <f t="shared" si="3"/>
        <v>INEA.2S.6.01037.2025</v>
      </c>
      <c r="D32" s="52">
        <v>1</v>
      </c>
      <c r="E32" s="53" t="s">
        <v>61</v>
      </c>
      <c r="F32" s="84" t="s">
        <v>82</v>
      </c>
      <c r="G32" s="53"/>
      <c r="H32" s="54">
        <v>45932</v>
      </c>
      <c r="I32" s="54">
        <v>45945</v>
      </c>
      <c r="J32" s="55"/>
      <c r="K32" s="55" t="s">
        <v>24</v>
      </c>
      <c r="L32" s="53">
        <v>2</v>
      </c>
      <c r="M32" s="56">
        <v>3</v>
      </c>
    </row>
    <row r="33" spans="1:13" s="34" customFormat="1" ht="57" customHeight="1">
      <c r="A33" s="49">
        <v>1038</v>
      </c>
      <c r="B33" s="56" t="str">
        <f t="shared" si="2"/>
        <v>01038/2025</v>
      </c>
      <c r="C33" s="56" t="str">
        <f t="shared" si="3"/>
        <v>INEA.2S.6.01038.2025</v>
      </c>
      <c r="D33" s="52">
        <v>1</v>
      </c>
      <c r="E33" s="53" t="s">
        <v>61</v>
      </c>
      <c r="F33" s="84" t="s">
        <v>83</v>
      </c>
      <c r="G33" s="53"/>
      <c r="H33" s="54">
        <v>45932</v>
      </c>
      <c r="I33" s="54">
        <v>45937</v>
      </c>
      <c r="J33" s="55"/>
      <c r="K33" s="55" t="s">
        <v>24</v>
      </c>
      <c r="L33" s="53">
        <v>2</v>
      </c>
      <c r="M33" s="56">
        <v>3</v>
      </c>
    </row>
    <row r="34" spans="1:13" s="34" customFormat="1" ht="57" customHeight="1">
      <c r="A34" s="49">
        <v>1039</v>
      </c>
      <c r="B34" s="56" t="str">
        <f t="shared" si="2"/>
        <v>01039/2025</v>
      </c>
      <c r="C34" s="56" t="str">
        <f t="shared" si="3"/>
        <v>INEA.2S.6.01039.2025</v>
      </c>
      <c r="D34" s="52">
        <v>1</v>
      </c>
      <c r="E34" s="53" t="s">
        <v>61</v>
      </c>
      <c r="F34" s="84" t="s">
        <v>84</v>
      </c>
      <c r="G34" s="53"/>
      <c r="H34" s="54">
        <v>45932</v>
      </c>
      <c r="I34" s="54">
        <v>45945</v>
      </c>
      <c r="J34" s="55"/>
      <c r="K34" s="55" t="s">
        <v>24</v>
      </c>
      <c r="L34" s="53">
        <v>2</v>
      </c>
      <c r="M34" s="56">
        <v>3</v>
      </c>
    </row>
    <row r="35" spans="1:13" s="34" customFormat="1" ht="57" customHeight="1">
      <c r="A35" s="49">
        <v>1066</v>
      </c>
      <c r="B35" s="56" t="str">
        <f t="shared" si="2"/>
        <v>01066/2025</v>
      </c>
      <c r="C35" s="56" t="str">
        <f t="shared" si="3"/>
        <v>INEA.2S.6.01066.2025</v>
      </c>
      <c r="D35" s="52">
        <v>1</v>
      </c>
      <c r="E35" s="53" t="s">
        <v>61</v>
      </c>
      <c r="F35" s="84" t="s">
        <v>85</v>
      </c>
      <c r="G35" s="53"/>
      <c r="H35" s="54">
        <v>45932</v>
      </c>
      <c r="I35" s="54"/>
      <c r="J35" s="55"/>
      <c r="K35" s="55" t="s">
        <v>24</v>
      </c>
      <c r="L35" s="53">
        <v>2</v>
      </c>
      <c r="M35" s="56">
        <v>3</v>
      </c>
    </row>
    <row r="36" spans="1:13" s="34" customFormat="1" ht="57" customHeight="1">
      <c r="A36" s="49">
        <v>1067</v>
      </c>
      <c r="B36" s="56" t="str">
        <f t="shared" si="2"/>
        <v>01067/2025</v>
      </c>
      <c r="C36" s="56" t="str">
        <f t="shared" si="3"/>
        <v>INEA.2S.6.01067.2025</v>
      </c>
      <c r="D36" s="52">
        <v>1</v>
      </c>
      <c r="E36" s="53" t="s">
        <v>61</v>
      </c>
      <c r="F36" s="84" t="s">
        <v>86</v>
      </c>
      <c r="G36" s="53"/>
      <c r="H36" s="54">
        <v>45933</v>
      </c>
      <c r="I36" s="54"/>
      <c r="J36" s="55"/>
      <c r="K36" s="55" t="s">
        <v>24</v>
      </c>
      <c r="L36" s="53">
        <v>2</v>
      </c>
      <c r="M36" s="56">
        <v>3</v>
      </c>
    </row>
    <row r="37" spans="1:13" s="34" customFormat="1" ht="57" customHeight="1">
      <c r="A37" s="49">
        <v>1068</v>
      </c>
      <c r="B37" s="56" t="str">
        <f t="shared" si="2"/>
        <v>01068/2025</v>
      </c>
      <c r="C37" s="56" t="str">
        <f t="shared" si="3"/>
        <v>INEA.2S.6.01068.2025</v>
      </c>
      <c r="D37" s="52">
        <v>1</v>
      </c>
      <c r="E37" s="53" t="s">
        <v>61</v>
      </c>
      <c r="F37" s="84" t="s">
        <v>87</v>
      </c>
      <c r="G37" s="53"/>
      <c r="H37" s="54">
        <v>45933</v>
      </c>
      <c r="I37" s="54"/>
      <c r="J37" s="55"/>
      <c r="K37" s="55" t="s">
        <v>24</v>
      </c>
      <c r="L37" s="53">
        <v>2</v>
      </c>
      <c r="M37" s="56">
        <v>3</v>
      </c>
    </row>
    <row r="38" spans="1:13" s="34" customFormat="1" ht="57" customHeight="1">
      <c r="A38" s="49">
        <v>1069</v>
      </c>
      <c r="B38" s="56" t="str">
        <f t="shared" si="2"/>
        <v>01069/2025</v>
      </c>
      <c r="C38" s="56" t="str">
        <f t="shared" si="3"/>
        <v>INEA.2S.6.01069.2025</v>
      </c>
      <c r="D38" s="52">
        <v>1</v>
      </c>
      <c r="E38" s="53" t="s">
        <v>61</v>
      </c>
      <c r="F38" s="84" t="s">
        <v>88</v>
      </c>
      <c r="G38" s="53"/>
      <c r="H38" s="54">
        <v>45933</v>
      </c>
      <c r="I38" s="54"/>
      <c r="J38" s="55"/>
      <c r="K38" s="55" t="s">
        <v>24</v>
      </c>
      <c r="L38" s="53">
        <v>2</v>
      </c>
      <c r="M38" s="56">
        <v>3</v>
      </c>
    </row>
    <row r="39" spans="1:13" s="34" customFormat="1" ht="57" customHeight="1">
      <c r="A39" s="49">
        <v>1070</v>
      </c>
      <c r="B39" s="56" t="str">
        <f t="shared" si="2"/>
        <v>01070/2025</v>
      </c>
      <c r="C39" s="56" t="str">
        <f t="shared" si="3"/>
        <v>INEA.2S.6.01070.2025</v>
      </c>
      <c r="D39" s="52">
        <v>1</v>
      </c>
      <c r="E39" s="53" t="s">
        <v>61</v>
      </c>
      <c r="F39" s="84" t="s">
        <v>89</v>
      </c>
      <c r="G39" s="53"/>
      <c r="H39" s="54">
        <v>45933</v>
      </c>
      <c r="I39" s="54"/>
      <c r="J39" s="55"/>
      <c r="K39" s="55" t="s">
        <v>24</v>
      </c>
      <c r="L39" s="53">
        <v>2</v>
      </c>
      <c r="M39" s="56">
        <v>3</v>
      </c>
    </row>
    <row r="40" spans="1:13" s="34" customFormat="1" ht="57" customHeight="1">
      <c r="A40" s="49">
        <v>1071</v>
      </c>
      <c r="B40" s="56" t="str">
        <f t="shared" si="2"/>
        <v>01071/2025</v>
      </c>
      <c r="C40" s="56" t="str">
        <f t="shared" si="3"/>
        <v>INEA.2S.6.01071.2025</v>
      </c>
      <c r="D40" s="52">
        <v>1</v>
      </c>
      <c r="E40" s="53" t="s">
        <v>61</v>
      </c>
      <c r="F40" s="84" t="s">
        <v>90</v>
      </c>
      <c r="G40" s="53"/>
      <c r="H40" s="54">
        <v>45933</v>
      </c>
      <c r="I40" s="54"/>
      <c r="J40" s="55"/>
      <c r="K40" s="55" t="s">
        <v>24</v>
      </c>
      <c r="L40" s="53">
        <v>2</v>
      </c>
      <c r="M40" s="56">
        <v>3</v>
      </c>
    </row>
    <row r="41" spans="1:13" s="34" customFormat="1" ht="57" customHeight="1">
      <c r="A41" s="49">
        <v>1072</v>
      </c>
      <c r="B41" s="56" t="str">
        <f t="shared" si="2"/>
        <v>01072/2025</v>
      </c>
      <c r="C41" s="56" t="str">
        <f t="shared" si="3"/>
        <v>INEA.2S.6.01072.2025</v>
      </c>
      <c r="D41" s="52">
        <v>1</v>
      </c>
      <c r="E41" s="53" t="s">
        <v>61</v>
      </c>
      <c r="F41" s="84" t="s">
        <v>91</v>
      </c>
      <c r="G41" s="53"/>
      <c r="H41" s="54">
        <v>45933</v>
      </c>
      <c r="I41" s="54"/>
      <c r="J41" s="55"/>
      <c r="K41" s="55" t="s">
        <v>24</v>
      </c>
      <c r="L41" s="53">
        <v>2</v>
      </c>
      <c r="M41" s="56">
        <v>3</v>
      </c>
    </row>
    <row r="42" spans="1:13" s="34" customFormat="1" ht="57" customHeight="1">
      <c r="A42" s="49">
        <v>1073</v>
      </c>
      <c r="B42" s="56" t="str">
        <f t="shared" si="2"/>
        <v>01073/2025</v>
      </c>
      <c r="C42" s="56" t="str">
        <f t="shared" si="3"/>
        <v>INEA.2S.6.01073.2025</v>
      </c>
      <c r="D42" s="52">
        <v>1</v>
      </c>
      <c r="E42" s="53" t="s">
        <v>61</v>
      </c>
      <c r="F42" s="84" t="s">
        <v>92</v>
      </c>
      <c r="G42" s="53"/>
      <c r="H42" s="54">
        <v>45933</v>
      </c>
      <c r="I42" s="54"/>
      <c r="J42" s="55"/>
      <c r="K42" s="55" t="s">
        <v>24</v>
      </c>
      <c r="L42" s="53">
        <v>2</v>
      </c>
      <c r="M42" s="56">
        <v>3</v>
      </c>
    </row>
    <row r="43" spans="1:13" s="34" customFormat="1" ht="57" customHeight="1">
      <c r="A43" s="49">
        <v>1040</v>
      </c>
      <c r="B43" s="56" t="str">
        <f t="shared" si="2"/>
        <v>01040/2025</v>
      </c>
      <c r="C43" s="56" t="str">
        <f t="shared" si="3"/>
        <v>INEA.2S.6.01040.2025</v>
      </c>
      <c r="D43" s="52">
        <v>1</v>
      </c>
      <c r="E43" s="53" t="s">
        <v>61</v>
      </c>
      <c r="F43" s="84" t="s">
        <v>93</v>
      </c>
      <c r="G43" s="53"/>
      <c r="H43" s="54">
        <v>45936</v>
      </c>
      <c r="I43" s="54">
        <v>45937</v>
      </c>
      <c r="J43" s="55"/>
      <c r="K43" s="55" t="s">
        <v>24</v>
      </c>
      <c r="L43" s="53">
        <v>2</v>
      </c>
      <c r="M43" s="56">
        <v>3</v>
      </c>
    </row>
    <row r="44" spans="1:13" s="34" customFormat="1" ht="57" customHeight="1">
      <c r="A44" s="49">
        <v>1074</v>
      </c>
      <c r="B44" s="56" t="str">
        <f t="shared" si="2"/>
        <v>01074/2025</v>
      </c>
      <c r="C44" s="56" t="str">
        <f t="shared" si="3"/>
        <v>INEA.2S.6.01074.2025</v>
      </c>
      <c r="D44" s="52">
        <v>1</v>
      </c>
      <c r="E44" s="53" t="s">
        <v>61</v>
      </c>
      <c r="F44" s="84" t="s">
        <v>94</v>
      </c>
      <c r="G44" s="53"/>
      <c r="H44" s="54">
        <v>45937</v>
      </c>
      <c r="I44" s="54"/>
      <c r="J44" s="55"/>
      <c r="K44" s="55" t="s">
        <v>24</v>
      </c>
      <c r="L44" s="53">
        <v>2</v>
      </c>
      <c r="M44" s="56">
        <v>3</v>
      </c>
    </row>
    <row r="45" spans="1:13" s="34" customFormat="1" ht="57" customHeight="1">
      <c r="A45" s="49">
        <v>1075</v>
      </c>
      <c r="B45" s="56" t="str">
        <f t="shared" si="2"/>
        <v>01075/2025</v>
      </c>
      <c r="C45" s="56" t="str">
        <f t="shared" si="3"/>
        <v>INEA.2S.6.01075.2025</v>
      </c>
      <c r="D45" s="52">
        <v>1</v>
      </c>
      <c r="E45" s="53" t="s">
        <v>61</v>
      </c>
      <c r="F45" s="84" t="s">
        <v>95</v>
      </c>
      <c r="G45" s="53"/>
      <c r="H45" s="54">
        <v>45937</v>
      </c>
      <c r="I45" s="54"/>
      <c r="J45" s="55"/>
      <c r="K45" s="55" t="s">
        <v>24</v>
      </c>
      <c r="L45" s="53">
        <v>2</v>
      </c>
      <c r="M45" s="56">
        <v>3</v>
      </c>
    </row>
    <row r="46" spans="1:13" s="34" customFormat="1" ht="57" customHeight="1">
      <c r="A46" s="49">
        <v>1076</v>
      </c>
      <c r="B46" s="56" t="str">
        <f t="shared" si="2"/>
        <v>01076/2025</v>
      </c>
      <c r="C46" s="56" t="str">
        <f t="shared" si="3"/>
        <v>INEA.2S.6.01076.2025</v>
      </c>
      <c r="D46" s="52">
        <v>1</v>
      </c>
      <c r="E46" s="53" t="s">
        <v>61</v>
      </c>
      <c r="F46" s="84" t="s">
        <v>96</v>
      </c>
      <c r="G46" s="53"/>
      <c r="H46" s="54">
        <v>45937</v>
      </c>
      <c r="I46" s="54"/>
      <c r="J46" s="55"/>
      <c r="K46" s="55" t="s">
        <v>24</v>
      </c>
      <c r="L46" s="53">
        <v>2</v>
      </c>
      <c r="M46" s="56">
        <v>3</v>
      </c>
    </row>
    <row r="47" spans="1:13" s="34" customFormat="1" ht="57" customHeight="1">
      <c r="A47" s="49">
        <v>1077</v>
      </c>
      <c r="B47" s="56" t="str">
        <f t="shared" si="2"/>
        <v>01077/2025</v>
      </c>
      <c r="C47" s="56" t="str">
        <f t="shared" si="3"/>
        <v>INEA.2S.6.01077.2025</v>
      </c>
      <c r="D47" s="52">
        <v>1</v>
      </c>
      <c r="E47" s="53" t="s">
        <v>61</v>
      </c>
      <c r="F47" s="84" t="s">
        <v>97</v>
      </c>
      <c r="G47" s="53"/>
      <c r="H47" s="54">
        <v>45937</v>
      </c>
      <c r="I47" s="54"/>
      <c r="J47" s="55"/>
      <c r="K47" s="55" t="s">
        <v>24</v>
      </c>
      <c r="L47" s="53">
        <v>2</v>
      </c>
      <c r="M47" s="56">
        <v>3</v>
      </c>
    </row>
    <row r="48" spans="1:13" s="34" customFormat="1" ht="57" customHeight="1">
      <c r="A48" s="49">
        <v>1041</v>
      </c>
      <c r="B48" s="56" t="str">
        <f t="shared" si="2"/>
        <v>01041/2025</v>
      </c>
      <c r="C48" s="56" t="str">
        <f t="shared" si="3"/>
        <v>INEA.2S.6.01041.2025</v>
      </c>
      <c r="D48" s="52">
        <v>1</v>
      </c>
      <c r="E48" s="53" t="s">
        <v>61</v>
      </c>
      <c r="F48" s="84" t="s">
        <v>98</v>
      </c>
      <c r="G48" s="53"/>
      <c r="H48" s="54">
        <v>45943</v>
      </c>
      <c r="I48" s="54">
        <v>45946</v>
      </c>
      <c r="J48" s="55"/>
      <c r="K48" s="55" t="s">
        <v>24</v>
      </c>
      <c r="L48" s="53">
        <v>2</v>
      </c>
      <c r="M48" s="56">
        <v>3</v>
      </c>
    </row>
    <row r="49" spans="1:13" s="34" customFormat="1" ht="57" customHeight="1">
      <c r="A49" s="49">
        <v>1042</v>
      </c>
      <c r="B49" s="56" t="str">
        <f t="shared" si="2"/>
        <v>01042/2025</v>
      </c>
      <c r="C49" s="56" t="str">
        <f t="shared" si="3"/>
        <v>INEA.2S.6.01042.2025</v>
      </c>
      <c r="D49" s="52">
        <v>1</v>
      </c>
      <c r="E49" s="53" t="s">
        <v>61</v>
      </c>
      <c r="F49" s="84" t="s">
        <v>99</v>
      </c>
      <c r="G49" s="53"/>
      <c r="H49" s="54">
        <v>45943</v>
      </c>
      <c r="I49" s="54">
        <v>45951</v>
      </c>
      <c r="J49" s="55"/>
      <c r="K49" s="55" t="s">
        <v>24</v>
      </c>
      <c r="L49" s="53">
        <v>2</v>
      </c>
      <c r="M49" s="56">
        <v>3</v>
      </c>
    </row>
    <row r="50" spans="1:13" s="34" customFormat="1" ht="57" customHeight="1">
      <c r="A50" s="49">
        <v>1043</v>
      </c>
      <c r="B50" s="56" t="str">
        <f t="shared" si="2"/>
        <v>01043/2025</v>
      </c>
      <c r="C50" s="56" t="str">
        <f t="shared" si="3"/>
        <v>INEA.2S.6.01043.2025</v>
      </c>
      <c r="D50" s="52">
        <v>1</v>
      </c>
      <c r="E50" s="53" t="s">
        <v>61</v>
      </c>
      <c r="F50" s="84" t="s">
        <v>100</v>
      </c>
      <c r="G50" s="53"/>
      <c r="H50" s="54">
        <v>45943</v>
      </c>
      <c r="I50" s="54">
        <v>45946</v>
      </c>
      <c r="J50" s="55"/>
      <c r="K50" s="55" t="s">
        <v>24</v>
      </c>
      <c r="L50" s="53">
        <v>2</v>
      </c>
      <c r="M50" s="56">
        <v>3</v>
      </c>
    </row>
    <row r="51" spans="1:13" s="34" customFormat="1" ht="57" customHeight="1">
      <c r="A51" s="49">
        <v>1044</v>
      </c>
      <c r="B51" s="56" t="str">
        <f t="shared" si="2"/>
        <v>01044/2025</v>
      </c>
      <c r="C51" s="56" t="str">
        <f t="shared" si="3"/>
        <v>INEA.2S.6.01044.2025</v>
      </c>
      <c r="D51" s="52">
        <v>1</v>
      </c>
      <c r="E51" s="53" t="s">
        <v>61</v>
      </c>
      <c r="F51" s="84" t="s">
        <v>101</v>
      </c>
      <c r="G51" s="53"/>
      <c r="H51" s="54">
        <v>45943</v>
      </c>
      <c r="I51" s="54">
        <v>45967</v>
      </c>
      <c r="J51" s="55"/>
      <c r="K51" s="55" t="s">
        <v>24</v>
      </c>
      <c r="L51" s="53">
        <v>2</v>
      </c>
      <c r="M51" s="56">
        <v>3</v>
      </c>
    </row>
    <row r="52" spans="1:13" s="34" customFormat="1" ht="57" customHeight="1">
      <c r="A52" s="49">
        <v>1045</v>
      </c>
      <c r="B52" s="56" t="str">
        <f t="shared" si="2"/>
        <v>01045/2025</v>
      </c>
      <c r="C52" s="56" t="str">
        <f t="shared" si="3"/>
        <v>INEA.2S.6.01045.2025</v>
      </c>
      <c r="D52" s="52">
        <v>1</v>
      </c>
      <c r="E52" s="53" t="s">
        <v>61</v>
      </c>
      <c r="F52" s="84" t="s">
        <v>102</v>
      </c>
      <c r="G52" s="53"/>
      <c r="H52" s="54">
        <v>45943</v>
      </c>
      <c r="I52" s="54">
        <v>45946</v>
      </c>
      <c r="J52" s="55"/>
      <c r="K52" s="55" t="s">
        <v>24</v>
      </c>
      <c r="L52" s="53">
        <v>2</v>
      </c>
      <c r="M52" s="56">
        <v>3</v>
      </c>
    </row>
    <row r="53" spans="1:13" s="34" customFormat="1" ht="57" customHeight="1">
      <c r="A53" s="49">
        <v>1078</v>
      </c>
      <c r="B53" s="56" t="str">
        <f t="shared" si="2"/>
        <v>01078/2025</v>
      </c>
      <c r="C53" s="56" t="str">
        <f t="shared" si="3"/>
        <v>INEA.2S.6.01078.2025</v>
      </c>
      <c r="D53" s="52">
        <v>1</v>
      </c>
      <c r="E53" s="53" t="s">
        <v>61</v>
      </c>
      <c r="F53" s="84" t="s">
        <v>103</v>
      </c>
      <c r="G53" s="53"/>
      <c r="H53" s="54">
        <v>45943</v>
      </c>
      <c r="I53" s="54"/>
      <c r="J53" s="55"/>
      <c r="K53" s="55" t="s">
        <v>24</v>
      </c>
      <c r="L53" s="53">
        <v>2</v>
      </c>
      <c r="M53" s="56">
        <v>3</v>
      </c>
    </row>
    <row r="54" spans="1:13" s="34" customFormat="1" ht="57" customHeight="1">
      <c r="A54" s="49">
        <v>1046</v>
      </c>
      <c r="B54" s="56" t="str">
        <f t="shared" si="2"/>
        <v>01046/2025</v>
      </c>
      <c r="C54" s="56" t="str">
        <f t="shared" si="3"/>
        <v>INEA.2S.6.01046.2025</v>
      </c>
      <c r="D54" s="52">
        <v>1</v>
      </c>
      <c r="E54" s="53" t="s">
        <v>61</v>
      </c>
      <c r="F54" s="84" t="s">
        <v>104</v>
      </c>
      <c r="G54" s="53"/>
      <c r="H54" s="54">
        <v>45944</v>
      </c>
      <c r="I54" s="54">
        <v>45947</v>
      </c>
      <c r="J54" s="55"/>
      <c r="K54" s="55" t="s">
        <v>24</v>
      </c>
      <c r="L54" s="53">
        <v>2</v>
      </c>
      <c r="M54" s="56">
        <v>3</v>
      </c>
    </row>
    <row r="55" spans="1:13" s="34" customFormat="1" ht="57" customHeight="1">
      <c r="A55" s="49">
        <v>1047</v>
      </c>
      <c r="B55" s="56" t="str">
        <f t="shared" si="2"/>
        <v>01047/2025</v>
      </c>
      <c r="C55" s="56" t="str">
        <f t="shared" si="3"/>
        <v>INEA.2S.6.01047.2025</v>
      </c>
      <c r="D55" s="52">
        <v>1</v>
      </c>
      <c r="E55" s="53" t="s">
        <v>61</v>
      </c>
      <c r="F55" s="84" t="s">
        <v>105</v>
      </c>
      <c r="G55" s="53"/>
      <c r="H55" s="54">
        <v>45944</v>
      </c>
      <c r="I55" s="54">
        <v>45946</v>
      </c>
      <c r="J55" s="55"/>
      <c r="K55" s="55" t="s">
        <v>24</v>
      </c>
      <c r="L55" s="53">
        <v>2</v>
      </c>
      <c r="M55" s="56">
        <v>3</v>
      </c>
    </row>
    <row r="56" spans="1:13" s="34" customFormat="1" ht="57" customHeight="1">
      <c r="A56" s="49">
        <v>1048</v>
      </c>
      <c r="B56" s="56" t="str">
        <f t="shared" si="2"/>
        <v>01048/2025</v>
      </c>
      <c r="C56" s="56" t="str">
        <f t="shared" si="3"/>
        <v>INEA.2S.6.01048.2025</v>
      </c>
      <c r="D56" s="52">
        <v>1</v>
      </c>
      <c r="E56" s="53" t="s">
        <v>61</v>
      </c>
      <c r="F56" s="84" t="s">
        <v>104</v>
      </c>
      <c r="G56" s="53"/>
      <c r="H56" s="54">
        <v>45944</v>
      </c>
      <c r="I56" s="54">
        <v>45953</v>
      </c>
      <c r="J56" s="55"/>
      <c r="K56" s="55" t="s">
        <v>24</v>
      </c>
      <c r="L56" s="53">
        <v>2</v>
      </c>
      <c r="M56" s="56">
        <v>3</v>
      </c>
    </row>
    <row r="57" spans="1:13" s="34" customFormat="1" ht="57" customHeight="1">
      <c r="A57" s="49">
        <v>1049</v>
      </c>
      <c r="B57" s="56" t="str">
        <f t="shared" si="2"/>
        <v>01049/2025</v>
      </c>
      <c r="C57" s="56" t="str">
        <f t="shared" si="3"/>
        <v>INEA.2S.6.01049.2025</v>
      </c>
      <c r="D57" s="52">
        <v>1</v>
      </c>
      <c r="E57" s="53" t="s">
        <v>61</v>
      </c>
      <c r="F57" s="84" t="s">
        <v>106</v>
      </c>
      <c r="G57" s="53"/>
      <c r="H57" s="54">
        <v>45945</v>
      </c>
      <c r="I57" s="54">
        <v>45945</v>
      </c>
      <c r="J57" s="55"/>
      <c r="K57" s="55" t="s">
        <v>24</v>
      </c>
      <c r="L57" s="53">
        <v>2</v>
      </c>
      <c r="M57" s="56">
        <v>3</v>
      </c>
    </row>
    <row r="58" spans="1:13" s="34" customFormat="1" ht="57" customHeight="1">
      <c r="A58" s="49">
        <v>1050</v>
      </c>
      <c r="B58" s="56" t="str">
        <f t="shared" si="2"/>
        <v>01050/2025</v>
      </c>
      <c r="C58" s="56" t="str">
        <f t="shared" si="3"/>
        <v>INEA.2S.6.01050.2025</v>
      </c>
      <c r="D58" s="52">
        <v>1</v>
      </c>
      <c r="E58" s="53" t="s">
        <v>61</v>
      </c>
      <c r="F58" s="84" t="s">
        <v>107</v>
      </c>
      <c r="G58" s="53"/>
      <c r="H58" s="54">
        <v>45945</v>
      </c>
      <c r="I58" s="54">
        <v>45953</v>
      </c>
      <c r="J58" s="55"/>
      <c r="K58" s="55" t="s">
        <v>24</v>
      </c>
      <c r="L58" s="53">
        <v>2</v>
      </c>
      <c r="M58" s="56">
        <v>3</v>
      </c>
    </row>
    <row r="59" spans="1:13" s="34" customFormat="1" ht="57" customHeight="1">
      <c r="A59" s="49">
        <v>1051</v>
      </c>
      <c r="B59" s="56" t="str">
        <f t="shared" si="2"/>
        <v>01051/2025</v>
      </c>
      <c r="C59" s="56" t="str">
        <f t="shared" si="3"/>
        <v>INEA.2S.6.01051.2025</v>
      </c>
      <c r="D59" s="52">
        <v>1</v>
      </c>
      <c r="E59" s="53" t="s">
        <v>61</v>
      </c>
      <c r="F59" s="84" t="s">
        <v>108</v>
      </c>
      <c r="G59" s="53"/>
      <c r="H59" s="54">
        <v>45946</v>
      </c>
      <c r="I59" s="54">
        <v>45953</v>
      </c>
      <c r="J59" s="55"/>
      <c r="K59" s="55" t="s">
        <v>24</v>
      </c>
      <c r="L59" s="53">
        <v>2</v>
      </c>
      <c r="M59" s="56">
        <v>3</v>
      </c>
    </row>
    <row r="60" spans="1:13" s="34" customFormat="1" ht="57" customHeight="1">
      <c r="A60" s="49">
        <v>1052</v>
      </c>
      <c r="B60" s="56" t="str">
        <f t="shared" si="2"/>
        <v>01052/2025</v>
      </c>
      <c r="C60" s="56" t="str">
        <f t="shared" si="3"/>
        <v>INEA.2S.6.01052.2025</v>
      </c>
      <c r="D60" s="52">
        <v>1</v>
      </c>
      <c r="E60" s="53" t="s">
        <v>61</v>
      </c>
      <c r="F60" s="84" t="s">
        <v>109</v>
      </c>
      <c r="G60" s="53"/>
      <c r="H60" s="54">
        <v>45946</v>
      </c>
      <c r="I60" s="54">
        <v>45953</v>
      </c>
      <c r="J60" s="55"/>
      <c r="K60" s="55" t="s">
        <v>24</v>
      </c>
      <c r="L60" s="53">
        <v>2</v>
      </c>
      <c r="M60" s="56">
        <v>3</v>
      </c>
    </row>
    <row r="61" spans="1:13" s="34" customFormat="1" ht="57" customHeight="1">
      <c r="A61" s="49">
        <v>1053</v>
      </c>
      <c r="B61" s="56" t="str">
        <f t="shared" si="2"/>
        <v>01053/2025</v>
      </c>
      <c r="C61" s="56" t="str">
        <f t="shared" si="3"/>
        <v>INEA.2S.6.01053.2025</v>
      </c>
      <c r="D61" s="52">
        <v>1</v>
      </c>
      <c r="E61" s="53" t="s">
        <v>61</v>
      </c>
      <c r="F61" s="84" t="s">
        <v>109</v>
      </c>
      <c r="G61" s="53"/>
      <c r="H61" s="54">
        <v>45946</v>
      </c>
      <c r="I61" s="54">
        <v>45959</v>
      </c>
      <c r="J61" s="55"/>
      <c r="K61" s="55" t="s">
        <v>24</v>
      </c>
      <c r="L61" s="53">
        <v>2</v>
      </c>
      <c r="M61" s="56">
        <v>3</v>
      </c>
    </row>
    <row r="62" spans="1:13" s="34" customFormat="1" ht="57" customHeight="1">
      <c r="A62" s="49">
        <v>1079</v>
      </c>
      <c r="B62" s="56" t="str">
        <f t="shared" si="2"/>
        <v>01079/2025</v>
      </c>
      <c r="C62" s="56" t="str">
        <f t="shared" si="3"/>
        <v>INEA.2S.6.01079.2025</v>
      </c>
      <c r="D62" s="52">
        <v>1</v>
      </c>
      <c r="E62" s="53" t="s">
        <v>61</v>
      </c>
      <c r="F62" s="84" t="s">
        <v>110</v>
      </c>
      <c r="G62" s="53"/>
      <c r="H62" s="54">
        <v>45947</v>
      </c>
      <c r="I62" s="54"/>
      <c r="J62" s="55"/>
      <c r="K62" s="55" t="s">
        <v>24</v>
      </c>
      <c r="L62" s="53">
        <v>2</v>
      </c>
      <c r="M62" s="56">
        <v>3</v>
      </c>
    </row>
    <row r="63" spans="1:13" s="34" customFormat="1" ht="57" customHeight="1">
      <c r="A63" s="49">
        <v>1054</v>
      </c>
      <c r="B63" s="56" t="str">
        <f t="shared" si="2"/>
        <v>01054/2025</v>
      </c>
      <c r="C63" s="56" t="str">
        <f t="shared" si="3"/>
        <v>INEA.2S.6.01054.2025</v>
      </c>
      <c r="D63" s="52">
        <v>1</v>
      </c>
      <c r="E63" s="53" t="s">
        <v>61</v>
      </c>
      <c r="F63" s="84" t="s">
        <v>111</v>
      </c>
      <c r="G63" s="53"/>
      <c r="H63" s="54">
        <v>45950</v>
      </c>
      <c r="I63" s="54">
        <v>45959</v>
      </c>
      <c r="J63" s="55"/>
      <c r="K63" s="55" t="s">
        <v>24</v>
      </c>
      <c r="L63" s="53">
        <v>2</v>
      </c>
      <c r="M63" s="56">
        <v>3</v>
      </c>
    </row>
    <row r="64" spans="1:13" s="34" customFormat="1" ht="57" customHeight="1">
      <c r="A64" s="49">
        <v>1055</v>
      </c>
      <c r="B64" s="56" t="str">
        <f t="shared" si="2"/>
        <v>01055/2025</v>
      </c>
      <c r="C64" s="56" t="str">
        <f t="shared" si="3"/>
        <v>INEA.2S.6.01055.2025</v>
      </c>
      <c r="D64" s="52">
        <v>1</v>
      </c>
      <c r="E64" s="53" t="s">
        <v>61</v>
      </c>
      <c r="F64" s="84" t="s">
        <v>112</v>
      </c>
      <c r="G64" s="53"/>
      <c r="H64" s="54">
        <v>45951</v>
      </c>
      <c r="I64" s="54">
        <v>45951</v>
      </c>
      <c r="J64" s="55"/>
      <c r="K64" s="55" t="s">
        <v>24</v>
      </c>
      <c r="L64" s="53">
        <v>2</v>
      </c>
      <c r="M64" s="56">
        <v>3</v>
      </c>
    </row>
    <row r="65" spans="1:13" s="34" customFormat="1" ht="57" customHeight="1">
      <c r="A65" s="49">
        <v>1056</v>
      </c>
      <c r="B65" s="56" t="str">
        <f t="shared" si="2"/>
        <v>01056/2025</v>
      </c>
      <c r="C65" s="56" t="str">
        <f t="shared" si="3"/>
        <v>INEA.2S.6.01056.2025</v>
      </c>
      <c r="D65" s="52">
        <v>1</v>
      </c>
      <c r="E65" s="53" t="s">
        <v>61</v>
      </c>
      <c r="F65" s="84" t="s">
        <v>113</v>
      </c>
      <c r="G65" s="53"/>
      <c r="H65" s="54">
        <v>45951</v>
      </c>
      <c r="I65" s="54">
        <v>45951</v>
      </c>
      <c r="J65" s="55"/>
      <c r="K65" s="55" t="s">
        <v>24</v>
      </c>
      <c r="L65" s="53">
        <v>2</v>
      </c>
      <c r="M65" s="56">
        <v>3</v>
      </c>
    </row>
    <row r="66" spans="1:13" s="34" customFormat="1" ht="57" customHeight="1">
      <c r="A66" s="49">
        <v>1080</v>
      </c>
      <c r="B66" s="56" t="str">
        <f t="shared" si="2"/>
        <v>01080/2025</v>
      </c>
      <c r="C66" s="56" t="str">
        <f t="shared" si="3"/>
        <v>INEA.2S.6.01080.2025</v>
      </c>
      <c r="D66" s="52">
        <v>1</v>
      </c>
      <c r="E66" s="53" t="s">
        <v>61</v>
      </c>
      <c r="F66" s="84" t="s">
        <v>114</v>
      </c>
      <c r="G66" s="53"/>
      <c r="H66" s="54">
        <v>45951</v>
      </c>
      <c r="I66" s="54"/>
      <c r="J66" s="55"/>
      <c r="K66" s="55" t="s">
        <v>24</v>
      </c>
      <c r="L66" s="53">
        <v>2</v>
      </c>
      <c r="M66" s="56">
        <v>3</v>
      </c>
    </row>
    <row r="67" spans="1:13" s="34" customFormat="1" ht="57" customHeight="1">
      <c r="A67" s="49">
        <v>1081</v>
      </c>
      <c r="B67" s="56" t="str">
        <f t="shared" si="2"/>
        <v>01081/2025</v>
      </c>
      <c r="C67" s="56" t="str">
        <f t="shared" si="3"/>
        <v>INEA.2S.6.01081.2025</v>
      </c>
      <c r="D67" s="52">
        <v>1</v>
      </c>
      <c r="E67" s="53" t="s">
        <v>61</v>
      </c>
      <c r="F67" s="84" t="s">
        <v>113</v>
      </c>
      <c r="G67" s="53"/>
      <c r="H67" s="54">
        <v>45951</v>
      </c>
      <c r="I67" s="54"/>
      <c r="J67" s="55"/>
      <c r="K67" s="55" t="s">
        <v>24</v>
      </c>
      <c r="L67" s="53">
        <v>2</v>
      </c>
      <c r="M67" s="56">
        <v>3</v>
      </c>
    </row>
    <row r="68" spans="1:13" s="34" customFormat="1" ht="57" customHeight="1">
      <c r="A68" s="49">
        <v>1057</v>
      </c>
      <c r="B68" s="56" t="str">
        <f t="shared" si="2"/>
        <v>01057/2025</v>
      </c>
      <c r="C68" s="56" t="str">
        <f t="shared" si="3"/>
        <v>INEA.2S.6.01057.2025</v>
      </c>
      <c r="D68" s="52">
        <v>1</v>
      </c>
      <c r="E68" s="53" t="s">
        <v>61</v>
      </c>
      <c r="F68" s="84" t="s">
        <v>115</v>
      </c>
      <c r="G68" s="53"/>
      <c r="H68" s="54">
        <v>45952</v>
      </c>
      <c r="I68" s="54">
        <v>45953</v>
      </c>
      <c r="J68" s="55"/>
      <c r="K68" s="55" t="s">
        <v>24</v>
      </c>
      <c r="L68" s="53">
        <v>2</v>
      </c>
      <c r="M68" s="56">
        <v>3</v>
      </c>
    </row>
    <row r="69" spans="1:13" s="34" customFormat="1" ht="57" customHeight="1">
      <c r="A69" s="49">
        <v>1058</v>
      </c>
      <c r="B69" s="56" t="str">
        <f t="shared" si="2"/>
        <v>01058/2025</v>
      </c>
      <c r="C69" s="56" t="str">
        <f t="shared" si="3"/>
        <v>INEA.2S.6.01058.2025</v>
      </c>
      <c r="D69" s="52">
        <v>1</v>
      </c>
      <c r="E69" s="53" t="s">
        <v>61</v>
      </c>
      <c r="F69" s="84" t="s">
        <v>116</v>
      </c>
      <c r="G69" s="53"/>
      <c r="H69" s="54">
        <v>45952</v>
      </c>
      <c r="I69" s="54">
        <v>45959</v>
      </c>
      <c r="J69" s="55"/>
      <c r="K69" s="55" t="s">
        <v>24</v>
      </c>
      <c r="L69" s="53">
        <v>2</v>
      </c>
      <c r="M69" s="56">
        <v>3</v>
      </c>
    </row>
    <row r="70" spans="1:13" s="34" customFormat="1" ht="57" customHeight="1">
      <c r="A70" s="49">
        <v>1059</v>
      </c>
      <c r="B70" s="56" t="str">
        <f t="shared" si="2"/>
        <v>01059/2025</v>
      </c>
      <c r="C70" s="56" t="str">
        <f t="shared" si="3"/>
        <v>INEA.2S.6.01059.2025</v>
      </c>
      <c r="D70" s="52">
        <v>1</v>
      </c>
      <c r="E70" s="53" t="s">
        <v>61</v>
      </c>
      <c r="F70" s="84" t="s">
        <v>117</v>
      </c>
      <c r="G70" s="53"/>
      <c r="H70" s="54">
        <v>45952</v>
      </c>
      <c r="I70" s="54">
        <v>45957</v>
      </c>
      <c r="J70" s="55"/>
      <c r="K70" s="55" t="s">
        <v>24</v>
      </c>
      <c r="L70" s="53">
        <v>2</v>
      </c>
      <c r="M70" s="56">
        <v>3</v>
      </c>
    </row>
    <row r="71" spans="1:13" s="34" customFormat="1" ht="57" customHeight="1">
      <c r="A71" s="49">
        <v>1082</v>
      </c>
      <c r="B71" s="56" t="str">
        <f t="shared" si="2"/>
        <v>01082/2025</v>
      </c>
      <c r="C71" s="56" t="str">
        <f t="shared" si="3"/>
        <v>INEA.2S.6.01082.2025</v>
      </c>
      <c r="D71" s="52">
        <v>1</v>
      </c>
      <c r="E71" s="53" t="s">
        <v>61</v>
      </c>
      <c r="F71" s="84" t="s">
        <v>118</v>
      </c>
      <c r="G71" s="53"/>
      <c r="H71" s="54">
        <v>45952</v>
      </c>
      <c r="I71" s="54"/>
      <c r="J71" s="55"/>
      <c r="K71" s="55" t="s">
        <v>24</v>
      </c>
      <c r="L71" s="53">
        <v>2</v>
      </c>
      <c r="M71" s="56">
        <v>3</v>
      </c>
    </row>
    <row r="72" spans="1:13" s="34" customFormat="1" ht="57" customHeight="1">
      <c r="A72" s="49">
        <v>1083</v>
      </c>
      <c r="B72" s="56" t="str">
        <f t="shared" si="2"/>
        <v>01083/2025</v>
      </c>
      <c r="C72" s="56" t="str">
        <f t="shared" si="3"/>
        <v>INEA.2S.6.01083.2025</v>
      </c>
      <c r="D72" s="52">
        <v>1</v>
      </c>
      <c r="E72" s="53" t="s">
        <v>61</v>
      </c>
      <c r="F72" s="84" t="s">
        <v>119</v>
      </c>
      <c r="G72" s="53"/>
      <c r="H72" s="54">
        <v>45952</v>
      </c>
      <c r="I72" s="54"/>
      <c r="J72" s="55"/>
      <c r="K72" s="55" t="s">
        <v>24</v>
      </c>
      <c r="L72" s="53">
        <v>2</v>
      </c>
      <c r="M72" s="56">
        <v>3</v>
      </c>
    </row>
    <row r="73" spans="1:13" s="34" customFormat="1" ht="57" customHeight="1">
      <c r="A73" s="49">
        <v>1084</v>
      </c>
      <c r="B73" s="56" t="str">
        <f t="shared" si="2"/>
        <v>01084/2025</v>
      </c>
      <c r="C73" s="56" t="str">
        <f t="shared" si="3"/>
        <v>INEA.2S.6.01084.2025</v>
      </c>
      <c r="D73" s="52">
        <v>1</v>
      </c>
      <c r="E73" s="53" t="s">
        <v>61</v>
      </c>
      <c r="F73" s="84" t="s">
        <v>120</v>
      </c>
      <c r="G73" s="53"/>
      <c r="H73" s="54">
        <v>45952</v>
      </c>
      <c r="I73" s="54"/>
      <c r="J73" s="55"/>
      <c r="K73" s="55" t="s">
        <v>24</v>
      </c>
      <c r="L73" s="53">
        <v>2</v>
      </c>
      <c r="M73" s="56">
        <v>3</v>
      </c>
    </row>
    <row r="74" spans="1:13" s="34" customFormat="1" ht="57" customHeight="1">
      <c r="A74" s="49">
        <v>1060</v>
      </c>
      <c r="B74" s="56" t="str">
        <f t="shared" si="2"/>
        <v>01060/2025</v>
      </c>
      <c r="C74" s="56" t="str">
        <f t="shared" si="3"/>
        <v>INEA.2S.6.01060.2025</v>
      </c>
      <c r="D74" s="52">
        <v>1</v>
      </c>
      <c r="E74" s="53" t="s">
        <v>61</v>
      </c>
      <c r="F74" s="84" t="s">
        <v>121</v>
      </c>
      <c r="G74" s="53"/>
      <c r="H74" s="54">
        <v>45958</v>
      </c>
      <c r="I74" s="54">
        <v>45959</v>
      </c>
      <c r="J74" s="55"/>
      <c r="K74" s="55" t="s">
        <v>24</v>
      </c>
      <c r="L74" s="53">
        <v>2</v>
      </c>
      <c r="M74" s="56">
        <v>3</v>
      </c>
    </row>
    <row r="75" spans="1:13" s="34" customFormat="1" ht="57" customHeight="1">
      <c r="A75" s="49">
        <v>1061</v>
      </c>
      <c r="B75" s="56" t="str">
        <f t="shared" si="2"/>
        <v>01061/2025</v>
      </c>
      <c r="C75" s="56" t="str">
        <f t="shared" si="3"/>
        <v>INEA.2S.6.01061.2025</v>
      </c>
      <c r="D75" s="52">
        <v>1</v>
      </c>
      <c r="E75" s="53" t="s">
        <v>61</v>
      </c>
      <c r="F75" s="84" t="s">
        <v>122</v>
      </c>
      <c r="G75" s="53"/>
      <c r="H75" s="54">
        <v>45958</v>
      </c>
      <c r="I75" s="54">
        <v>45959</v>
      </c>
      <c r="J75" s="55"/>
      <c r="K75" s="55" t="s">
        <v>24</v>
      </c>
      <c r="L75" s="53">
        <v>2</v>
      </c>
      <c r="M75" s="56">
        <v>3</v>
      </c>
    </row>
    <row r="76" spans="1:13" s="34" customFormat="1" ht="57" customHeight="1">
      <c r="A76" s="49">
        <v>1062</v>
      </c>
      <c r="B76" s="56" t="str">
        <f t="shared" si="2"/>
        <v>01062/2025</v>
      </c>
      <c r="C76" s="56" t="str">
        <f t="shared" si="3"/>
        <v>INEA.2S.6.01062.2025</v>
      </c>
      <c r="D76" s="52">
        <v>1</v>
      </c>
      <c r="E76" s="53" t="s">
        <v>61</v>
      </c>
      <c r="F76" s="84" t="s">
        <v>123</v>
      </c>
      <c r="G76" s="53"/>
      <c r="H76" s="54">
        <v>45959</v>
      </c>
      <c r="I76" s="54">
        <v>45960</v>
      </c>
      <c r="J76" s="55"/>
      <c r="K76" s="55" t="s">
        <v>24</v>
      </c>
      <c r="L76" s="53">
        <v>2</v>
      </c>
      <c r="M76" s="56">
        <v>3</v>
      </c>
    </row>
    <row r="77" spans="1:13" s="34" customFormat="1" ht="57" customHeight="1">
      <c r="A77" s="49">
        <v>1063</v>
      </c>
      <c r="B77" s="56" t="str">
        <f t="shared" si="2"/>
        <v>01063/2025</v>
      </c>
      <c r="C77" s="56" t="str">
        <f t="shared" si="3"/>
        <v>INEA.2S.6.01063.2025</v>
      </c>
      <c r="D77" s="52">
        <v>1</v>
      </c>
      <c r="E77" s="53" t="s">
        <v>61</v>
      </c>
      <c r="F77" s="84" t="s">
        <v>124</v>
      </c>
      <c r="G77" s="53"/>
      <c r="H77" s="54">
        <v>45959</v>
      </c>
      <c r="I77" s="54">
        <v>45959</v>
      </c>
      <c r="J77" s="55"/>
      <c r="K77" s="55" t="s">
        <v>24</v>
      </c>
      <c r="L77" s="53">
        <v>2</v>
      </c>
      <c r="M77" s="56">
        <v>3</v>
      </c>
    </row>
    <row r="78" spans="1:13" s="34" customFormat="1" ht="57" customHeight="1">
      <c r="A78" s="49">
        <v>1085</v>
      </c>
      <c r="B78" s="56" t="str">
        <f t="shared" si="2"/>
        <v>01085/2025</v>
      </c>
      <c r="C78" s="56" t="str">
        <f t="shared" si="3"/>
        <v>INEA.2S.6.01085.2025</v>
      </c>
      <c r="D78" s="52">
        <v>1</v>
      </c>
      <c r="E78" s="53" t="s">
        <v>61</v>
      </c>
      <c r="F78" s="84" t="s">
        <v>125</v>
      </c>
      <c r="G78" s="53"/>
      <c r="H78" s="54">
        <v>45959</v>
      </c>
      <c r="I78" s="54"/>
      <c r="J78" s="55"/>
      <c r="K78" s="55" t="s">
        <v>24</v>
      </c>
      <c r="L78" s="53">
        <v>2</v>
      </c>
      <c r="M78" s="56">
        <v>3</v>
      </c>
    </row>
    <row r="79" spans="1:13" s="34" customFormat="1" ht="57" customHeight="1">
      <c r="A79" s="49">
        <v>1086</v>
      </c>
      <c r="B79" s="56" t="str">
        <f t="shared" si="2"/>
        <v>01086/2025</v>
      </c>
      <c r="C79" s="56" t="str">
        <f t="shared" si="3"/>
        <v>INEA.2S.6.01086.2025</v>
      </c>
      <c r="D79" s="52">
        <v>1</v>
      </c>
      <c r="E79" s="53" t="s">
        <v>61</v>
      </c>
      <c r="F79" s="84" t="s">
        <v>126</v>
      </c>
      <c r="G79" s="53"/>
      <c r="H79" s="54">
        <v>45959</v>
      </c>
      <c r="I79" s="54"/>
      <c r="J79" s="55"/>
      <c r="K79" s="55" t="s">
        <v>24</v>
      </c>
      <c r="L79" s="53">
        <v>2</v>
      </c>
      <c r="M79" s="56">
        <v>3</v>
      </c>
    </row>
    <row r="80" spans="1:13" s="34" customFormat="1" ht="57" customHeight="1">
      <c r="A80" s="49">
        <v>1087</v>
      </c>
      <c r="B80" s="56" t="str">
        <f t="shared" si="2"/>
        <v>01087/2025</v>
      </c>
      <c r="C80" s="56" t="str">
        <f t="shared" si="3"/>
        <v>INEA.2S.6.01087.2025</v>
      </c>
      <c r="D80" s="52">
        <v>1</v>
      </c>
      <c r="E80" s="53" t="s">
        <v>61</v>
      </c>
      <c r="F80" s="84" t="s">
        <v>127</v>
      </c>
      <c r="G80" s="53"/>
      <c r="H80" s="54">
        <v>45959</v>
      </c>
      <c r="I80" s="54"/>
      <c r="J80" s="55"/>
      <c r="K80" s="55" t="s">
        <v>24</v>
      </c>
      <c r="L80" s="53">
        <v>2</v>
      </c>
      <c r="M80" s="56">
        <v>3</v>
      </c>
    </row>
    <row r="81" spans="1:13" s="36" customFormat="1" ht="42" customHeight="1">
      <c r="A81" s="292" t="s">
        <v>128</v>
      </c>
      <c r="B81" s="292"/>
      <c r="C81" s="292"/>
      <c r="D81" s="292"/>
      <c r="E81" s="292"/>
      <c r="F81" s="292"/>
      <c r="G81" s="292"/>
      <c r="H81" s="292"/>
      <c r="I81" s="292"/>
      <c r="J81" s="292"/>
      <c r="K81" s="292"/>
      <c r="L81" s="292"/>
      <c r="M81" s="292"/>
    </row>
    <row r="82" spans="1:13" s="37" customFormat="1" ht="24.75" customHeight="1">
      <c r="A82" s="3"/>
      <c r="B82" s="39"/>
      <c r="C82" s="39"/>
      <c r="D82" s="57"/>
      <c r="E82" s="58"/>
      <c r="F82" s="58"/>
      <c r="G82" s="58"/>
      <c r="H82" s="62"/>
      <c r="I82" s="62"/>
      <c r="J82" s="58"/>
      <c r="K82" s="58"/>
      <c r="L82" s="59"/>
      <c r="M82" s="59"/>
    </row>
    <row r="83" spans="1:13" s="37" customFormat="1" ht="24.75" customHeight="1">
      <c r="A83" s="3"/>
      <c r="B83" s="39"/>
      <c r="C83" s="39"/>
      <c r="D83" s="57"/>
      <c r="E83" s="58"/>
      <c r="F83" s="58"/>
      <c r="G83" s="58"/>
      <c r="H83" s="62"/>
      <c r="I83" s="62"/>
      <c r="J83" s="58"/>
      <c r="K83" s="58"/>
      <c r="L83" s="58"/>
      <c r="M83" s="58"/>
    </row>
    <row r="84" spans="1:13" s="37" customFormat="1" ht="24.75" customHeight="1">
      <c r="A84" s="60"/>
      <c r="B84" s="60"/>
      <c r="C84" s="60"/>
      <c r="D84" s="61"/>
      <c r="E84" s="62"/>
      <c r="F84" s="62"/>
      <c r="G84" s="62"/>
      <c r="H84" s="62"/>
      <c r="I84" s="62"/>
      <c r="J84" s="62"/>
      <c r="K84" s="62"/>
      <c r="L84" s="62"/>
      <c r="M84" s="62"/>
    </row>
    <row r="85" spans="1:13" s="37" customFormat="1" ht="24.75" customHeight="1">
      <c r="A85" s="61"/>
      <c r="B85" s="61"/>
      <c r="C85" s="301"/>
      <c r="D85" s="301"/>
      <c r="E85" s="60"/>
      <c r="F85" s="62"/>
      <c r="G85" s="301"/>
      <c r="H85" s="301"/>
      <c r="I85" s="60"/>
      <c r="J85" s="60"/>
      <c r="K85" s="60"/>
      <c r="L85" s="63"/>
      <c r="M85" s="63"/>
    </row>
    <row r="86" spans="1:13" s="37" customFormat="1" ht="24.75" customHeight="1">
      <c r="A86" s="64"/>
      <c r="B86" s="64"/>
      <c r="C86" s="62"/>
      <c r="D86" s="62"/>
      <c r="E86" s="60"/>
      <c r="F86" s="64"/>
      <c r="G86" s="302"/>
      <c r="H86" s="302"/>
      <c r="I86" s="65"/>
      <c r="J86" s="65"/>
      <c r="K86" s="65"/>
      <c r="L86" s="63"/>
      <c r="M86" s="63"/>
    </row>
    <row r="87" spans="1:13" s="37" customFormat="1" ht="24.75" customHeight="1">
      <c r="A87" s="66"/>
      <c r="B87" s="66"/>
      <c r="C87" s="63"/>
      <c r="D87" s="63"/>
      <c r="E87" s="60"/>
      <c r="F87" s="63"/>
      <c r="G87" s="302"/>
      <c r="H87" s="302"/>
      <c r="I87" s="65"/>
      <c r="J87" s="65"/>
      <c r="K87" s="65"/>
      <c r="L87" s="62"/>
      <c r="M87" s="62"/>
    </row>
    <row r="88" spans="1:13" s="37" customFormat="1" ht="24.75" customHeight="1">
      <c r="A88" s="66"/>
      <c r="B88" s="66"/>
      <c r="C88" s="63"/>
      <c r="D88" s="63"/>
      <c r="E88" s="60"/>
      <c r="F88" s="63"/>
      <c r="G88" s="302"/>
      <c r="H88" s="302"/>
      <c r="I88" s="65"/>
      <c r="J88" s="65"/>
      <c r="K88" s="65"/>
      <c r="L88" s="62"/>
      <c r="M88" s="62"/>
    </row>
    <row r="89" spans="1:13" s="37" customFormat="1" ht="24.75" customHeight="1">
      <c r="A89" s="66"/>
      <c r="B89" s="66"/>
      <c r="C89" s="63"/>
      <c r="D89" s="63"/>
      <c r="E89" s="60"/>
      <c r="F89" s="63"/>
      <c r="G89" s="302"/>
      <c r="H89" s="302"/>
      <c r="I89" s="65"/>
      <c r="J89" s="65"/>
      <c r="K89" s="65"/>
      <c r="L89" s="62"/>
      <c r="M89" s="62"/>
    </row>
    <row r="90" spans="1:13" s="37" customFormat="1" ht="24.75" customHeight="1">
      <c r="A90" s="66"/>
      <c r="B90" s="66"/>
      <c r="C90" s="301"/>
      <c r="D90" s="301"/>
      <c r="E90" s="60"/>
      <c r="F90" s="63"/>
      <c r="G90" s="301"/>
      <c r="H90" s="301"/>
      <c r="I90" s="64"/>
      <c r="J90" s="64"/>
      <c r="K90" s="64"/>
      <c r="L90" s="63"/>
      <c r="M90" s="63"/>
    </row>
    <row r="91" spans="1:13" s="37" customFormat="1" ht="24.75" customHeight="1">
      <c r="A91" s="64"/>
      <c r="B91" s="64"/>
      <c r="C91" s="301"/>
      <c r="D91" s="301"/>
      <c r="E91" s="60"/>
      <c r="F91" s="64"/>
      <c r="G91" s="301"/>
      <c r="H91" s="301"/>
      <c r="I91" s="65"/>
      <c r="J91" s="65"/>
      <c r="K91" s="65"/>
      <c r="L91" s="63"/>
      <c r="M91" s="63"/>
    </row>
    <row r="92" spans="1:13" s="37" customFormat="1" ht="24.75" customHeight="1">
      <c r="A92" s="7"/>
      <c r="B92" s="8"/>
      <c r="C92" s="8"/>
      <c r="D92" s="9"/>
      <c r="E92" s="10"/>
      <c r="F92" s="10"/>
      <c r="G92" s="10"/>
      <c r="H92" s="85"/>
      <c r="I92" s="85"/>
      <c r="J92" s="10"/>
      <c r="K92" s="10"/>
      <c r="L92" s="10"/>
      <c r="M92" s="10"/>
    </row>
  </sheetData>
  <autoFilter ref="H13:I81"/>
  <mergeCells count="33"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L12:M12"/>
    <mergeCell ref="A81:M81"/>
    <mergeCell ref="C85:D85"/>
    <mergeCell ref="G85:H85"/>
    <mergeCell ref="G86:H89"/>
    <mergeCell ref="C90:D90"/>
    <mergeCell ref="G90:H90"/>
    <mergeCell ref="C91:D91"/>
    <mergeCell ref="G91:H91"/>
    <mergeCell ref="J12:K1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CC66FF"/>
  </sheetPr>
  <dimension ref="A1:W32"/>
  <sheetViews>
    <sheetView topLeftCell="A11" zoomScale="70" zoomScaleNormal="70" workbookViewId="0">
      <selection activeCell="G13" sqref="G13:H13"/>
    </sheetView>
  </sheetViews>
  <sheetFormatPr baseColWidth="10" defaultRowHeight="15"/>
  <cols>
    <col min="1" max="1" width="23.7109375" customWidth="1"/>
    <col min="2" max="2" width="20.42578125" customWidth="1"/>
    <col min="3" max="3" width="34.42578125" customWidth="1"/>
    <col min="4" max="4" width="19.7109375" customWidth="1"/>
    <col min="5" max="5" width="37.7109375" customWidth="1"/>
    <col min="6" max="6" width="63.85546875" customWidth="1"/>
    <col min="7" max="7" width="25" customWidth="1"/>
    <col min="8" max="8" width="18.140625" customWidth="1"/>
    <col min="9" max="9" width="15" customWidth="1"/>
    <col min="10" max="10" width="25.85546875" customWidth="1"/>
    <col min="11" max="11" width="26.42578125" customWidth="1"/>
    <col min="12" max="12" width="25.28515625" customWidth="1"/>
  </cols>
  <sheetData>
    <row r="1" spans="1:23" s="14" customFormat="1" ht="24.95" customHeight="1">
      <c r="C1" s="2"/>
      <c r="D1" s="38"/>
      <c r="E1" s="2"/>
      <c r="F1" s="2"/>
      <c r="G1" s="2"/>
      <c r="H1" s="2"/>
      <c r="I1" s="2"/>
      <c r="J1" s="2"/>
      <c r="K1" s="2"/>
      <c r="L1" s="2"/>
    </row>
    <row r="2" spans="1:23" s="17" customFormat="1" ht="45" customHeight="1">
      <c r="A2" s="3"/>
      <c r="B2" s="39"/>
      <c r="C2" s="39"/>
      <c r="D2" s="314" t="s">
        <v>0</v>
      </c>
      <c r="E2" s="314"/>
      <c r="F2" s="314"/>
      <c r="G2" s="314"/>
      <c r="H2" s="314"/>
      <c r="I2" s="314"/>
      <c r="J2" s="314"/>
      <c r="K2" s="314"/>
      <c r="L2" s="70"/>
    </row>
    <row r="3" spans="1:23" s="17" customFormat="1" ht="43.5" customHeight="1">
      <c r="A3" s="3"/>
      <c r="B3" s="39"/>
      <c r="C3" s="39"/>
      <c r="D3" s="314" t="s">
        <v>1</v>
      </c>
      <c r="E3" s="314"/>
      <c r="F3" s="314"/>
      <c r="G3" s="314"/>
      <c r="H3" s="314"/>
      <c r="I3" s="314"/>
      <c r="J3" s="314"/>
      <c r="K3" s="314"/>
      <c r="L3" s="70"/>
      <c r="P3" s="312"/>
      <c r="Q3" s="312"/>
      <c r="R3" s="312"/>
      <c r="S3" s="312"/>
      <c r="T3" s="312"/>
      <c r="U3" s="312"/>
      <c r="V3" s="312"/>
      <c r="W3" s="312"/>
    </row>
    <row r="4" spans="1:23" s="17" customFormat="1" ht="23.25" customHeight="1">
      <c r="A4" s="3"/>
      <c r="B4" s="39"/>
      <c r="C4" s="39"/>
      <c r="D4" s="40"/>
      <c r="E4" s="40"/>
      <c r="F4" s="40"/>
      <c r="G4" s="41"/>
      <c r="H4" s="41"/>
      <c r="I4" s="41"/>
      <c r="J4" s="41"/>
      <c r="L4" s="41"/>
      <c r="P4" s="312"/>
      <c r="Q4" s="312"/>
      <c r="R4" s="312"/>
      <c r="S4" s="312"/>
      <c r="T4" s="312"/>
      <c r="U4" s="312"/>
      <c r="V4" s="312"/>
      <c r="W4" s="312"/>
    </row>
    <row r="5" spans="1:23" s="17" customFormat="1" ht="23.25" customHeight="1">
      <c r="A5" s="3"/>
      <c r="B5" s="39"/>
      <c r="C5" s="39"/>
      <c r="D5" s="40"/>
      <c r="E5" s="40"/>
      <c r="F5" s="40"/>
      <c r="G5" s="42"/>
      <c r="H5" s="42"/>
      <c r="I5" s="42"/>
      <c r="J5" s="42"/>
      <c r="K5" s="42"/>
      <c r="L5" s="42"/>
      <c r="P5" s="43"/>
      <c r="Q5" s="43"/>
      <c r="R5" s="43"/>
      <c r="S5" s="43"/>
      <c r="T5" s="43"/>
      <c r="U5" s="43"/>
      <c r="V5" s="43"/>
      <c r="W5" s="43"/>
    </row>
    <row r="6" spans="1:23" s="17" customFormat="1" ht="23.25" customHeight="1">
      <c r="A6" s="3"/>
      <c r="B6" s="39"/>
      <c r="C6" s="87"/>
      <c r="D6" s="40"/>
      <c r="E6" s="40"/>
      <c r="F6" s="40"/>
      <c r="G6" s="41"/>
      <c r="H6" s="41"/>
      <c r="I6" s="41"/>
      <c r="J6" s="41"/>
      <c r="L6" s="41"/>
      <c r="P6" s="43"/>
      <c r="Q6" s="43"/>
      <c r="R6" s="43"/>
      <c r="S6" s="43"/>
      <c r="T6" s="43"/>
      <c r="U6" s="43"/>
      <c r="V6" s="43"/>
      <c r="W6" s="43"/>
    </row>
    <row r="7" spans="1:23" s="21" customFormat="1" ht="66.75" customHeight="1">
      <c r="A7" s="71" t="s">
        <v>2</v>
      </c>
      <c r="B7" s="324" t="s">
        <v>29</v>
      </c>
      <c r="C7" s="324"/>
      <c r="D7" s="324"/>
      <c r="E7" s="324"/>
      <c r="F7" s="74"/>
      <c r="G7" s="316" t="s">
        <v>3</v>
      </c>
      <c r="H7" s="317"/>
      <c r="I7" s="315" t="s">
        <v>30</v>
      </c>
      <c r="J7" s="307"/>
      <c r="K7" s="307"/>
      <c r="L7" s="308"/>
      <c r="P7" s="312"/>
      <c r="Q7" s="312"/>
      <c r="R7" s="312"/>
      <c r="S7" s="312"/>
      <c r="T7" s="312"/>
      <c r="U7" s="312"/>
      <c r="V7" s="312"/>
      <c r="W7" s="312"/>
    </row>
    <row r="8" spans="1:23" s="21" customFormat="1" ht="60.75" customHeight="1">
      <c r="A8" s="71" t="s">
        <v>4</v>
      </c>
      <c r="B8" s="323" t="s">
        <v>129</v>
      </c>
      <c r="C8" s="323"/>
      <c r="D8" s="323"/>
      <c r="E8" s="323"/>
      <c r="F8" s="74"/>
      <c r="G8" s="318" t="s">
        <v>25</v>
      </c>
      <c r="H8" s="319"/>
      <c r="I8" s="309" t="s">
        <v>130</v>
      </c>
      <c r="J8" s="310"/>
      <c r="K8" s="310"/>
      <c r="L8" s="311"/>
      <c r="R8" s="312"/>
      <c r="S8" s="312"/>
      <c r="T8" s="312"/>
      <c r="U8" s="312"/>
      <c r="V8" s="312"/>
      <c r="W8" s="312"/>
    </row>
    <row r="9" spans="1:23" ht="41.25" customHeight="1">
      <c r="A9" s="71" t="s">
        <v>5</v>
      </c>
      <c r="B9" s="324" t="s">
        <v>60</v>
      </c>
      <c r="C9" s="324"/>
      <c r="D9" s="324"/>
      <c r="E9" s="324"/>
      <c r="F9" s="88"/>
      <c r="G9" s="316" t="s">
        <v>6</v>
      </c>
      <c r="H9" s="317"/>
      <c r="I9" s="306">
        <v>45658</v>
      </c>
      <c r="J9" s="307"/>
      <c r="K9" s="307"/>
      <c r="L9" s="308"/>
    </row>
    <row r="10" spans="1:23" s="21" customFormat="1" ht="66" customHeight="1">
      <c r="A10" s="71" t="s">
        <v>7</v>
      </c>
      <c r="B10" s="326" t="s">
        <v>26</v>
      </c>
      <c r="C10" s="327"/>
      <c r="D10" s="327"/>
      <c r="E10" s="328"/>
      <c r="F10" s="74"/>
      <c r="G10" s="316" t="s">
        <v>8</v>
      </c>
      <c r="H10" s="317"/>
      <c r="I10" s="306">
        <v>45961</v>
      </c>
      <c r="J10" s="307"/>
      <c r="K10" s="307"/>
      <c r="L10" s="308"/>
    </row>
    <row r="11" spans="1:23" s="21" customFormat="1" ht="20.25" customHeight="1">
      <c r="A11" s="46"/>
      <c r="B11" s="47"/>
      <c r="C11" s="47"/>
      <c r="D11" s="47"/>
      <c r="E11" s="45"/>
      <c r="F11" s="45"/>
      <c r="G11" s="48"/>
      <c r="H11" s="47"/>
      <c r="I11" s="47"/>
      <c r="J11" s="47"/>
      <c r="K11" s="47"/>
      <c r="L11" s="47"/>
    </row>
    <row r="12" spans="1:23" s="26" customFormat="1" ht="63.75" customHeight="1">
      <c r="A12" s="295" t="s">
        <v>9</v>
      </c>
      <c r="B12" s="295" t="s">
        <v>10</v>
      </c>
      <c r="C12" s="297" t="s">
        <v>11</v>
      </c>
      <c r="D12" s="298" t="s">
        <v>12</v>
      </c>
      <c r="E12" s="297" t="s">
        <v>13</v>
      </c>
      <c r="F12" s="297" t="s">
        <v>14</v>
      </c>
      <c r="G12" s="297" t="s">
        <v>15</v>
      </c>
      <c r="H12" s="297"/>
      <c r="I12" s="289" t="s">
        <v>16</v>
      </c>
      <c r="J12" s="290"/>
      <c r="K12" s="289" t="s">
        <v>17</v>
      </c>
      <c r="L12" s="291"/>
    </row>
    <row r="13" spans="1:23" s="26" customFormat="1" ht="57" customHeight="1">
      <c r="A13" s="296"/>
      <c r="B13" s="296"/>
      <c r="C13" s="297"/>
      <c r="D13" s="298"/>
      <c r="E13" s="297"/>
      <c r="F13" s="297"/>
      <c r="G13" s="5" t="s">
        <v>18</v>
      </c>
      <c r="H13" s="5" t="s">
        <v>19</v>
      </c>
      <c r="I13" s="5" t="s">
        <v>27</v>
      </c>
      <c r="J13" s="5" t="s">
        <v>28</v>
      </c>
      <c r="K13" s="5" t="s">
        <v>22</v>
      </c>
      <c r="L13" s="6" t="s">
        <v>23</v>
      </c>
    </row>
    <row r="14" spans="1:23" s="34" customFormat="1" ht="57" customHeight="1">
      <c r="A14" s="49">
        <v>112</v>
      </c>
      <c r="B14" s="51" t="s">
        <v>131</v>
      </c>
      <c r="C14" s="56" t="s">
        <v>132</v>
      </c>
      <c r="D14" s="52">
        <v>1</v>
      </c>
      <c r="E14" s="53" t="s">
        <v>61</v>
      </c>
      <c r="F14" s="89" t="s">
        <v>133</v>
      </c>
      <c r="G14" s="54">
        <v>45933</v>
      </c>
      <c r="H14" s="55"/>
      <c r="I14" s="55"/>
      <c r="J14" s="55" t="s">
        <v>24</v>
      </c>
      <c r="K14" s="53">
        <v>2</v>
      </c>
      <c r="L14" s="56">
        <v>3</v>
      </c>
    </row>
    <row r="15" spans="1:23" s="34" customFormat="1" ht="57" customHeight="1">
      <c r="A15" s="49">
        <v>113</v>
      </c>
      <c r="B15" s="51" t="s">
        <v>134</v>
      </c>
      <c r="C15" s="56" t="s">
        <v>135</v>
      </c>
      <c r="D15" s="52">
        <v>1</v>
      </c>
      <c r="E15" s="53" t="s">
        <v>61</v>
      </c>
      <c r="F15" s="89" t="s">
        <v>136</v>
      </c>
      <c r="G15" s="54">
        <v>45933</v>
      </c>
      <c r="H15" s="55"/>
      <c r="I15" s="55"/>
      <c r="J15" s="55" t="s">
        <v>24</v>
      </c>
      <c r="K15" s="53">
        <v>2</v>
      </c>
      <c r="L15" s="56">
        <v>3</v>
      </c>
    </row>
    <row r="16" spans="1:23" s="34" customFormat="1" ht="57" customHeight="1">
      <c r="A16" s="49">
        <v>114</v>
      </c>
      <c r="B16" s="51" t="s">
        <v>137</v>
      </c>
      <c r="C16" s="56" t="s">
        <v>138</v>
      </c>
      <c r="D16" s="52">
        <v>1</v>
      </c>
      <c r="E16" s="53" t="s">
        <v>61</v>
      </c>
      <c r="F16" s="89" t="s">
        <v>139</v>
      </c>
      <c r="G16" s="54">
        <v>45942</v>
      </c>
      <c r="H16" s="55"/>
      <c r="I16" s="55"/>
      <c r="J16" s="55" t="s">
        <v>24</v>
      </c>
      <c r="K16" s="53">
        <v>2</v>
      </c>
      <c r="L16" s="56">
        <v>3</v>
      </c>
    </row>
    <row r="17" spans="1:12" s="34" customFormat="1" ht="57" customHeight="1">
      <c r="A17" s="49">
        <v>115</v>
      </c>
      <c r="B17" s="51" t="s">
        <v>140</v>
      </c>
      <c r="C17" s="56" t="s">
        <v>141</v>
      </c>
      <c r="D17" s="52">
        <v>1</v>
      </c>
      <c r="E17" s="53" t="s">
        <v>61</v>
      </c>
      <c r="F17" s="89" t="s">
        <v>142</v>
      </c>
      <c r="G17" s="54">
        <v>45942</v>
      </c>
      <c r="H17" s="55"/>
      <c r="I17" s="55"/>
      <c r="J17" s="55" t="s">
        <v>24</v>
      </c>
      <c r="K17" s="53">
        <v>2</v>
      </c>
      <c r="L17" s="56">
        <v>3</v>
      </c>
    </row>
    <row r="18" spans="1:12" s="34" customFormat="1" ht="57" customHeight="1">
      <c r="A18" s="49">
        <v>116</v>
      </c>
      <c r="B18" s="51" t="s">
        <v>143</v>
      </c>
      <c r="C18" s="56" t="s">
        <v>144</v>
      </c>
      <c r="D18" s="52">
        <v>1</v>
      </c>
      <c r="E18" s="53" t="s">
        <v>61</v>
      </c>
      <c r="F18" s="89" t="s">
        <v>145</v>
      </c>
      <c r="G18" s="55" t="s">
        <v>146</v>
      </c>
      <c r="H18" s="55"/>
      <c r="I18" s="55"/>
      <c r="J18" s="55" t="s">
        <v>24</v>
      </c>
      <c r="K18" s="53">
        <v>2</v>
      </c>
      <c r="L18" s="56">
        <v>3</v>
      </c>
    </row>
    <row r="19" spans="1:12" s="34" customFormat="1" ht="57" customHeight="1">
      <c r="A19" s="49">
        <v>117</v>
      </c>
      <c r="B19" s="51" t="s">
        <v>147</v>
      </c>
      <c r="C19" s="56" t="s">
        <v>148</v>
      </c>
      <c r="D19" s="52">
        <v>1</v>
      </c>
      <c r="E19" s="53" t="s">
        <v>61</v>
      </c>
      <c r="F19" s="89" t="s">
        <v>149</v>
      </c>
      <c r="G19" s="55" t="s">
        <v>146</v>
      </c>
      <c r="H19" s="55"/>
      <c r="I19" s="55"/>
      <c r="J19" s="55" t="s">
        <v>24</v>
      </c>
      <c r="K19" s="53">
        <v>2</v>
      </c>
      <c r="L19" s="56">
        <v>3</v>
      </c>
    </row>
    <row r="20" spans="1:12" s="34" customFormat="1" ht="57" customHeight="1">
      <c r="A20" s="49">
        <v>118</v>
      </c>
      <c r="B20" s="51" t="s">
        <v>150</v>
      </c>
      <c r="C20" s="56" t="s">
        <v>151</v>
      </c>
      <c r="D20" s="52">
        <v>1</v>
      </c>
      <c r="E20" s="53" t="s">
        <v>61</v>
      </c>
      <c r="F20" s="89" t="s">
        <v>152</v>
      </c>
      <c r="G20" s="55" t="s">
        <v>146</v>
      </c>
      <c r="H20" s="55"/>
      <c r="I20" s="55"/>
      <c r="J20" s="55" t="s">
        <v>24</v>
      </c>
      <c r="K20" s="53">
        <v>2</v>
      </c>
      <c r="L20" s="56">
        <v>3</v>
      </c>
    </row>
    <row r="21" spans="1:12" s="36" customFormat="1" ht="42" customHeight="1">
      <c r="A21" s="325" t="s">
        <v>153</v>
      </c>
      <c r="B21" s="325"/>
      <c r="C21" s="325"/>
      <c r="D21" s="325"/>
      <c r="E21" s="325"/>
      <c r="F21" s="325"/>
      <c r="G21" s="325"/>
      <c r="H21" s="325"/>
      <c r="I21" s="325"/>
      <c r="J21" s="325"/>
      <c r="K21" s="325"/>
      <c r="L21" s="325"/>
    </row>
    <row r="22" spans="1:12" s="37" customFormat="1" ht="24.75" customHeight="1">
      <c r="A22" s="3"/>
      <c r="B22" s="39"/>
      <c r="C22" s="39"/>
      <c r="D22" s="57"/>
      <c r="E22" s="58"/>
      <c r="F22" s="58"/>
      <c r="G22" s="58"/>
      <c r="H22" s="58"/>
      <c r="I22" s="58"/>
      <c r="J22" s="58"/>
      <c r="K22" s="59"/>
      <c r="L22" s="59"/>
    </row>
    <row r="23" spans="1:12" s="37" customFormat="1" ht="24.75" customHeight="1">
      <c r="A23" s="3"/>
      <c r="B23" s="39"/>
      <c r="C23" s="39"/>
      <c r="D23" s="57"/>
      <c r="E23" s="58"/>
      <c r="F23" s="58"/>
      <c r="G23" s="58"/>
      <c r="H23" s="58"/>
      <c r="I23" s="58"/>
      <c r="J23" s="58"/>
      <c r="K23" s="58"/>
      <c r="L23" s="58"/>
    </row>
    <row r="24" spans="1:12" s="37" customFormat="1" ht="24.75" customHeight="1">
      <c r="A24" s="60"/>
      <c r="B24" s="60"/>
      <c r="C24" s="60"/>
      <c r="D24" s="61"/>
      <c r="E24" s="62"/>
      <c r="F24" s="62"/>
      <c r="G24" s="62"/>
      <c r="H24" s="62"/>
      <c r="I24" s="62"/>
      <c r="J24" s="62"/>
      <c r="K24" s="62"/>
      <c r="L24" s="62"/>
    </row>
    <row r="25" spans="1:12" s="37" customFormat="1" ht="24.75" customHeight="1">
      <c r="A25" s="61"/>
      <c r="B25" s="61"/>
      <c r="C25" s="301"/>
      <c r="D25" s="301"/>
      <c r="E25" s="60"/>
      <c r="F25" s="62"/>
      <c r="G25" s="63"/>
      <c r="H25" s="60"/>
      <c r="I25" s="60"/>
      <c r="J25" s="60"/>
      <c r="K25" s="63"/>
      <c r="L25" s="63"/>
    </row>
    <row r="26" spans="1:12" s="37" customFormat="1" ht="24.75" customHeight="1">
      <c r="A26" s="64"/>
      <c r="B26" s="64"/>
      <c r="C26" s="62"/>
      <c r="D26" s="62"/>
      <c r="E26" s="60"/>
      <c r="F26" s="64"/>
      <c r="G26" s="302"/>
      <c r="H26" s="65"/>
      <c r="I26" s="65"/>
      <c r="J26" s="65"/>
      <c r="K26" s="63"/>
      <c r="L26" s="63"/>
    </row>
    <row r="27" spans="1:12" s="37" customFormat="1" ht="24.75" customHeight="1">
      <c r="A27" s="66"/>
      <c r="B27" s="66"/>
      <c r="C27" s="63"/>
      <c r="D27" s="63"/>
      <c r="E27" s="60"/>
      <c r="F27" s="63"/>
      <c r="G27" s="302"/>
      <c r="H27" s="65"/>
      <c r="I27" s="65"/>
      <c r="J27" s="65"/>
      <c r="K27" s="62"/>
      <c r="L27" s="62"/>
    </row>
    <row r="28" spans="1:12" s="37" customFormat="1" ht="24.75" customHeight="1">
      <c r="A28" s="66"/>
      <c r="B28" s="66"/>
      <c r="C28" s="63"/>
      <c r="D28" s="63"/>
      <c r="E28" s="60"/>
      <c r="F28" s="63"/>
      <c r="G28" s="302"/>
      <c r="H28" s="65"/>
      <c r="I28" s="65"/>
      <c r="J28" s="65"/>
      <c r="K28" s="62"/>
      <c r="L28" s="62"/>
    </row>
    <row r="29" spans="1:12" s="37" customFormat="1" ht="24.75" customHeight="1">
      <c r="A29" s="66"/>
      <c r="B29" s="66"/>
      <c r="C29" s="63"/>
      <c r="D29" s="63"/>
      <c r="E29" s="60"/>
      <c r="F29" s="63"/>
      <c r="G29" s="302"/>
      <c r="H29" s="65"/>
      <c r="I29" s="65"/>
      <c r="J29" s="65"/>
      <c r="K29" s="62"/>
      <c r="L29" s="62"/>
    </row>
    <row r="30" spans="1:12" s="37" customFormat="1" ht="24.75" customHeight="1">
      <c r="A30" s="66"/>
      <c r="B30" s="66"/>
      <c r="C30" s="301"/>
      <c r="D30" s="301"/>
      <c r="E30" s="60"/>
      <c r="F30" s="63"/>
      <c r="G30" s="63"/>
      <c r="H30" s="64"/>
      <c r="I30" s="64"/>
      <c r="J30" s="64"/>
      <c r="K30" s="63"/>
      <c r="L30" s="63"/>
    </row>
    <row r="31" spans="1:12" s="37" customFormat="1" ht="24.75" customHeight="1">
      <c r="A31" s="64"/>
      <c r="B31" s="64"/>
      <c r="C31" s="301"/>
      <c r="D31" s="301"/>
      <c r="E31" s="60"/>
      <c r="F31" s="64"/>
      <c r="G31" s="63"/>
      <c r="H31" s="65"/>
      <c r="I31" s="65"/>
      <c r="J31" s="65"/>
      <c r="K31" s="63"/>
      <c r="L31" s="63"/>
    </row>
    <row r="32" spans="1:12" s="37" customFormat="1" ht="24.75" customHeight="1">
      <c r="A32" s="7"/>
      <c r="B32" s="8"/>
      <c r="C32" s="8"/>
      <c r="D32" s="9"/>
      <c r="E32" s="10"/>
      <c r="F32" s="10"/>
      <c r="G32" s="10"/>
      <c r="H32" s="10"/>
      <c r="I32" s="10"/>
      <c r="J32" s="10"/>
      <c r="K32" s="10"/>
      <c r="L32" s="10"/>
    </row>
  </sheetData>
  <autoFilter ref="G13:H21"/>
  <mergeCells count="32">
    <mergeCell ref="D2:K2"/>
    <mergeCell ref="D3:K3"/>
    <mergeCell ref="P3:W3"/>
    <mergeCell ref="P4:W4"/>
    <mergeCell ref="B7:E7"/>
    <mergeCell ref="G7:H7"/>
    <mergeCell ref="I7:L7"/>
    <mergeCell ref="P7:W7"/>
    <mergeCell ref="B8:E8"/>
    <mergeCell ref="G8:H8"/>
    <mergeCell ref="I8:L8"/>
    <mergeCell ref="R8:W8"/>
    <mergeCell ref="B9:E9"/>
    <mergeCell ref="G9:H9"/>
    <mergeCell ref="I9:L9"/>
    <mergeCell ref="B10:E10"/>
    <mergeCell ref="G10:H10"/>
    <mergeCell ref="I10:L10"/>
    <mergeCell ref="A12:A13"/>
    <mergeCell ref="B12:B13"/>
    <mergeCell ref="C12:C13"/>
    <mergeCell ref="D12:D13"/>
    <mergeCell ref="E12:E13"/>
    <mergeCell ref="F12:F13"/>
    <mergeCell ref="G12:H12"/>
    <mergeCell ref="C31:D31"/>
    <mergeCell ref="I12:J12"/>
    <mergeCell ref="K12:L12"/>
    <mergeCell ref="A21:L21"/>
    <mergeCell ref="C25:D25"/>
    <mergeCell ref="G26:G29"/>
    <mergeCell ref="C30:D30"/>
  </mergeCells>
  <pageMargins left="0.7" right="0.7" top="0.75" bottom="0.75" header="0.3" footer="0.3"/>
  <pageSetup orientation="portrait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N21"/>
  <sheetViews>
    <sheetView topLeftCell="D7" zoomScale="80" zoomScaleNormal="80" workbookViewId="0">
      <selection activeCell="I12" sqref="I12:J12"/>
    </sheetView>
  </sheetViews>
  <sheetFormatPr baseColWidth="10" defaultRowHeight="20.25"/>
  <cols>
    <col min="1" max="1" width="20.5703125" style="107" customWidth="1"/>
    <col min="2" max="2" width="20.5703125" style="91" customWidth="1"/>
    <col min="3" max="3" width="34.5703125" style="91" customWidth="1"/>
    <col min="4" max="4" width="20.5703125" style="91" customWidth="1"/>
    <col min="5" max="5" width="39.85546875" style="91" customWidth="1"/>
    <col min="6" max="7" width="19.42578125" style="91" customWidth="1"/>
    <col min="8" max="8" width="31.28515625" style="91" customWidth="1"/>
    <col min="9" max="9" width="27.28515625" style="91" customWidth="1"/>
    <col min="10" max="10" width="30.85546875" style="91" customWidth="1"/>
    <col min="11" max="14" width="13.28515625" style="91" customWidth="1"/>
    <col min="15" max="16384" width="11.42578125" style="91"/>
  </cols>
  <sheetData>
    <row r="1" spans="1:14" ht="27.75">
      <c r="A1" s="90"/>
      <c r="B1" s="39"/>
      <c r="C1" s="39"/>
      <c r="D1" s="78" t="s">
        <v>0</v>
      </c>
      <c r="E1" s="78"/>
      <c r="F1" s="78"/>
      <c r="G1" s="78"/>
      <c r="H1" s="78"/>
      <c r="I1" s="78"/>
      <c r="J1" s="78"/>
      <c r="K1" s="78"/>
      <c r="L1" s="78"/>
      <c r="M1" s="78"/>
      <c r="N1" s="70"/>
    </row>
    <row r="2" spans="1:14" ht="27.75">
      <c r="A2" s="90"/>
      <c r="B2" s="39"/>
      <c r="C2" s="39"/>
      <c r="D2" s="78" t="s">
        <v>1</v>
      </c>
      <c r="E2" s="78"/>
      <c r="F2" s="78"/>
      <c r="G2" s="78"/>
      <c r="H2" s="78"/>
      <c r="I2" s="78"/>
      <c r="J2" s="78"/>
      <c r="K2" s="78"/>
      <c r="L2" s="78"/>
      <c r="M2" s="78"/>
      <c r="N2" s="70"/>
    </row>
    <row r="3" spans="1:14">
      <c r="A3" s="90"/>
      <c r="B3" s="39"/>
      <c r="C3" s="39"/>
      <c r="D3" s="40"/>
      <c r="E3" s="40"/>
      <c r="F3" s="40"/>
      <c r="G3" s="40"/>
      <c r="H3" s="40"/>
      <c r="I3" s="41"/>
      <c r="J3" s="41"/>
      <c r="K3" s="41"/>
      <c r="L3" s="41"/>
      <c r="M3" s="92"/>
      <c r="N3" s="41"/>
    </row>
    <row r="4" spans="1:14">
      <c r="A4" s="90"/>
      <c r="B4" s="39"/>
      <c r="C4" s="39"/>
      <c r="D4" s="40"/>
      <c r="E4" s="40"/>
      <c r="F4" s="40"/>
      <c r="G4" s="40"/>
      <c r="H4" s="40"/>
      <c r="I4" s="42"/>
      <c r="J4" s="42"/>
      <c r="K4" s="42"/>
      <c r="L4" s="42"/>
      <c r="M4" s="42"/>
      <c r="N4" s="42"/>
    </row>
    <row r="5" spans="1:14">
      <c r="A5" s="90"/>
      <c r="B5" s="39"/>
      <c r="C5" s="39"/>
      <c r="D5" s="40"/>
      <c r="E5" s="40"/>
      <c r="F5" s="40"/>
      <c r="G5" s="40"/>
      <c r="H5" s="40"/>
      <c r="I5" s="41"/>
      <c r="J5" s="41"/>
      <c r="K5" s="41"/>
      <c r="L5" s="41"/>
      <c r="M5" s="92"/>
      <c r="N5" s="41"/>
    </row>
    <row r="6" spans="1:14" ht="42" customHeight="1">
      <c r="A6" s="93" t="s">
        <v>2</v>
      </c>
      <c r="B6" s="324" t="s">
        <v>29</v>
      </c>
      <c r="C6" s="324"/>
      <c r="D6" s="324"/>
      <c r="E6" s="324"/>
      <c r="F6" s="94"/>
      <c r="G6" s="94"/>
      <c r="H6" s="94"/>
      <c r="I6" s="316" t="s">
        <v>3</v>
      </c>
      <c r="J6" s="317"/>
      <c r="K6" s="315" t="s">
        <v>30</v>
      </c>
      <c r="L6" s="307"/>
      <c r="M6" s="307"/>
      <c r="N6" s="308"/>
    </row>
    <row r="7" spans="1:14" ht="55.5" customHeight="1">
      <c r="A7" s="93" t="s">
        <v>4</v>
      </c>
      <c r="B7" s="323" t="s">
        <v>58</v>
      </c>
      <c r="C7" s="323"/>
      <c r="D7" s="323"/>
      <c r="E7" s="323"/>
      <c r="F7" s="94"/>
      <c r="G7" s="94"/>
      <c r="H7" s="94"/>
      <c r="I7" s="318" t="s">
        <v>25</v>
      </c>
      <c r="J7" s="319"/>
      <c r="K7" s="309" t="s">
        <v>154</v>
      </c>
      <c r="L7" s="310"/>
      <c r="M7" s="310"/>
      <c r="N7" s="311"/>
    </row>
    <row r="8" spans="1:14" ht="32.25" customHeight="1">
      <c r="A8" s="93" t="s">
        <v>5</v>
      </c>
      <c r="B8" s="324" t="s">
        <v>60</v>
      </c>
      <c r="C8" s="324"/>
      <c r="D8" s="324"/>
      <c r="E8" s="324"/>
      <c r="F8" s="95"/>
      <c r="G8" s="95"/>
      <c r="H8" s="95"/>
      <c r="I8" s="316" t="s">
        <v>6</v>
      </c>
      <c r="J8" s="317"/>
      <c r="K8" s="306">
        <v>45658</v>
      </c>
      <c r="L8" s="307"/>
      <c r="M8" s="307"/>
      <c r="N8" s="308"/>
    </row>
    <row r="9" spans="1:14" ht="32.25" customHeight="1">
      <c r="A9" s="93" t="s">
        <v>7</v>
      </c>
      <c r="B9" s="320" t="s">
        <v>26</v>
      </c>
      <c r="C9" s="321"/>
      <c r="D9" s="321"/>
      <c r="E9" s="322"/>
      <c r="F9" s="94"/>
      <c r="G9" s="94"/>
      <c r="H9" s="94"/>
      <c r="I9" s="316" t="s">
        <v>8</v>
      </c>
      <c r="J9" s="317"/>
      <c r="K9" s="306">
        <v>45961</v>
      </c>
      <c r="L9" s="307"/>
      <c r="M9" s="307"/>
      <c r="N9" s="308"/>
    </row>
    <row r="10" spans="1:14">
      <c r="A10" s="96"/>
      <c r="B10" s="47"/>
      <c r="C10" s="47"/>
      <c r="D10" s="47"/>
      <c r="E10" s="45"/>
      <c r="F10" s="45"/>
      <c r="G10" s="45"/>
      <c r="H10" s="45"/>
      <c r="I10" s="48"/>
      <c r="J10" s="47"/>
      <c r="K10" s="47"/>
      <c r="L10" s="47"/>
      <c r="M10" s="47"/>
      <c r="N10" s="47"/>
    </row>
    <row r="11" spans="1:14">
      <c r="A11" s="295" t="s">
        <v>9</v>
      </c>
      <c r="B11" s="295" t="s">
        <v>10</v>
      </c>
      <c r="C11" s="297" t="s">
        <v>11</v>
      </c>
      <c r="D11" s="298" t="s">
        <v>12</v>
      </c>
      <c r="E11" s="297" t="s">
        <v>13</v>
      </c>
      <c r="F11" s="297" t="s">
        <v>14</v>
      </c>
      <c r="G11" s="297"/>
      <c r="H11" s="297"/>
      <c r="I11" s="297" t="s">
        <v>15</v>
      </c>
      <c r="J11" s="297"/>
      <c r="K11" s="289" t="s">
        <v>16</v>
      </c>
      <c r="L11" s="290"/>
      <c r="M11" s="289" t="s">
        <v>17</v>
      </c>
      <c r="N11" s="291"/>
    </row>
    <row r="12" spans="1:14" ht="40.5">
      <c r="A12" s="296"/>
      <c r="B12" s="296"/>
      <c r="C12" s="297"/>
      <c r="D12" s="298"/>
      <c r="E12" s="297"/>
      <c r="F12" s="297"/>
      <c r="G12" s="297"/>
      <c r="H12" s="297"/>
      <c r="I12" s="5" t="s">
        <v>18</v>
      </c>
      <c r="J12" s="5" t="s">
        <v>19</v>
      </c>
      <c r="K12" s="5" t="s">
        <v>27</v>
      </c>
      <c r="L12" s="5" t="s">
        <v>28</v>
      </c>
      <c r="M12" s="5" t="s">
        <v>22</v>
      </c>
      <c r="N12" s="6" t="s">
        <v>23</v>
      </c>
    </row>
    <row r="13" spans="1:14" ht="46.5" customHeight="1">
      <c r="A13" s="49">
        <v>333</v>
      </c>
      <c r="B13" s="51" t="s">
        <v>227</v>
      </c>
      <c r="C13" s="56" t="s">
        <v>228</v>
      </c>
      <c r="D13" s="52">
        <v>1</v>
      </c>
      <c r="E13" s="97" t="s">
        <v>61</v>
      </c>
      <c r="F13" s="99" t="s">
        <v>197</v>
      </c>
      <c r="G13" s="99" t="s">
        <v>229</v>
      </c>
      <c r="H13" s="99" t="s">
        <v>230</v>
      </c>
      <c r="I13" s="100">
        <v>45931</v>
      </c>
      <c r="J13" s="100">
        <v>45942</v>
      </c>
      <c r="K13" s="102"/>
      <c r="L13" s="102" t="s">
        <v>57</v>
      </c>
      <c r="M13" s="53">
        <v>2</v>
      </c>
      <c r="N13" s="53">
        <v>3</v>
      </c>
    </row>
    <row r="14" spans="1:14" ht="42.75" customHeight="1">
      <c r="A14" s="49">
        <v>334</v>
      </c>
      <c r="B14" s="51" t="s">
        <v>231</v>
      </c>
      <c r="C14" s="56" t="s">
        <v>232</v>
      </c>
      <c r="D14" s="52">
        <v>1</v>
      </c>
      <c r="E14" s="97" t="s">
        <v>61</v>
      </c>
      <c r="F14" s="99" t="s">
        <v>233</v>
      </c>
      <c r="G14" s="99" t="s">
        <v>234</v>
      </c>
      <c r="H14" s="99" t="s">
        <v>235</v>
      </c>
      <c r="I14" s="100">
        <v>45931</v>
      </c>
      <c r="J14" s="100">
        <v>45935</v>
      </c>
      <c r="K14" s="102"/>
      <c r="L14" s="102" t="s">
        <v>57</v>
      </c>
      <c r="M14" s="53">
        <v>2</v>
      </c>
      <c r="N14" s="53">
        <v>3</v>
      </c>
    </row>
    <row r="15" spans="1:14" ht="45" customHeight="1">
      <c r="A15" s="49">
        <v>335</v>
      </c>
      <c r="B15" s="51" t="s">
        <v>236</v>
      </c>
      <c r="C15" s="56" t="s">
        <v>237</v>
      </c>
      <c r="D15" s="52">
        <v>1</v>
      </c>
      <c r="E15" s="97" t="s">
        <v>61</v>
      </c>
      <c r="F15" s="101" t="s">
        <v>177</v>
      </c>
      <c r="G15" s="101" t="s">
        <v>238</v>
      </c>
      <c r="H15" s="101" t="s">
        <v>239</v>
      </c>
      <c r="I15" s="98">
        <v>45931</v>
      </c>
      <c r="J15" s="98">
        <v>45951</v>
      </c>
      <c r="K15" s="102"/>
      <c r="L15" s="102" t="s">
        <v>57</v>
      </c>
      <c r="M15" s="53">
        <v>2</v>
      </c>
      <c r="N15" s="53">
        <v>3</v>
      </c>
    </row>
    <row r="16" spans="1:14" ht="47.25" customHeight="1">
      <c r="A16" s="102">
        <v>336</v>
      </c>
      <c r="B16" s="51" t="s">
        <v>240</v>
      </c>
      <c r="C16" s="56" t="s">
        <v>241</v>
      </c>
      <c r="D16" s="52">
        <v>1</v>
      </c>
      <c r="E16" s="97" t="s">
        <v>61</v>
      </c>
      <c r="F16" s="101" t="s">
        <v>188</v>
      </c>
      <c r="G16" s="101" t="s">
        <v>220</v>
      </c>
      <c r="H16" s="101" t="s">
        <v>200</v>
      </c>
      <c r="I16" s="98">
        <v>45931</v>
      </c>
      <c r="J16" s="98">
        <v>45935</v>
      </c>
      <c r="K16" s="102"/>
      <c r="L16" s="102" t="s">
        <v>57</v>
      </c>
      <c r="M16" s="53">
        <v>2</v>
      </c>
      <c r="N16" s="53">
        <v>3</v>
      </c>
    </row>
    <row r="17" spans="1:14" ht="45.75" customHeight="1">
      <c r="A17" s="102">
        <v>337</v>
      </c>
      <c r="B17" s="51" t="s">
        <v>242</v>
      </c>
      <c r="C17" s="56" t="s">
        <v>243</v>
      </c>
      <c r="D17" s="52">
        <v>1</v>
      </c>
      <c r="E17" s="97" t="s">
        <v>61</v>
      </c>
      <c r="F17" s="101" t="s">
        <v>244</v>
      </c>
      <c r="G17" s="101" t="s">
        <v>224</v>
      </c>
      <c r="H17" s="101" t="s">
        <v>245</v>
      </c>
      <c r="I17" s="98">
        <v>45931</v>
      </c>
      <c r="J17" s="98">
        <v>45935</v>
      </c>
      <c r="K17" s="102"/>
      <c r="L17" s="102" t="s">
        <v>57</v>
      </c>
      <c r="M17" s="53">
        <v>2</v>
      </c>
      <c r="N17" s="53">
        <v>3</v>
      </c>
    </row>
    <row r="18" spans="1:14" ht="44.25" customHeight="1">
      <c r="A18" s="102">
        <v>338</v>
      </c>
      <c r="B18" s="51" t="s">
        <v>246</v>
      </c>
      <c r="C18" s="56" t="s">
        <v>247</v>
      </c>
      <c r="D18" s="52">
        <v>1</v>
      </c>
      <c r="E18" s="97" t="s">
        <v>61</v>
      </c>
      <c r="F18" s="106" t="s">
        <v>248</v>
      </c>
      <c r="G18" s="106" t="s">
        <v>249</v>
      </c>
      <c r="H18" s="106" t="s">
        <v>250</v>
      </c>
      <c r="I18" s="105">
        <v>45931</v>
      </c>
      <c r="J18" s="103"/>
      <c r="K18" s="104"/>
      <c r="L18" s="102" t="s">
        <v>57</v>
      </c>
      <c r="M18" s="53">
        <v>2</v>
      </c>
      <c r="N18" s="53">
        <v>3</v>
      </c>
    </row>
    <row r="19" spans="1:14" ht="47.25" customHeight="1">
      <c r="A19" s="102">
        <v>339</v>
      </c>
      <c r="B19" s="51" t="s">
        <v>251</v>
      </c>
      <c r="C19" s="56" t="s">
        <v>252</v>
      </c>
      <c r="D19" s="52">
        <v>1</v>
      </c>
      <c r="E19" s="97" t="s">
        <v>61</v>
      </c>
      <c r="F19" s="99" t="s">
        <v>187</v>
      </c>
      <c r="G19" s="99" t="s">
        <v>174</v>
      </c>
      <c r="H19" s="99" t="s">
        <v>253</v>
      </c>
      <c r="I19" s="100">
        <v>45932</v>
      </c>
      <c r="J19" s="100">
        <v>45936</v>
      </c>
      <c r="K19" s="102"/>
      <c r="L19" s="102" t="s">
        <v>57</v>
      </c>
      <c r="M19" s="53">
        <v>2</v>
      </c>
      <c r="N19" s="53">
        <v>3</v>
      </c>
    </row>
    <row r="20" spans="1:14" ht="45" customHeight="1">
      <c r="A20" s="102">
        <v>340</v>
      </c>
      <c r="B20" s="51" t="s">
        <v>254</v>
      </c>
      <c r="C20" s="56" t="s">
        <v>255</v>
      </c>
      <c r="D20" s="52">
        <v>1</v>
      </c>
      <c r="E20" s="97" t="s">
        <v>61</v>
      </c>
      <c r="F20" s="99" t="s">
        <v>189</v>
      </c>
      <c r="G20" s="99" t="s">
        <v>219</v>
      </c>
      <c r="H20" s="99" t="s">
        <v>192</v>
      </c>
      <c r="I20" s="100">
        <v>45945</v>
      </c>
      <c r="J20" s="100">
        <v>45945</v>
      </c>
      <c r="K20" s="102"/>
      <c r="L20" s="102" t="s">
        <v>57</v>
      </c>
      <c r="M20" s="53">
        <v>2</v>
      </c>
      <c r="N20" s="53">
        <v>3</v>
      </c>
    </row>
    <row r="21" spans="1:14" ht="23.25">
      <c r="A21" s="292" t="s">
        <v>256</v>
      </c>
      <c r="B21" s="292"/>
      <c r="C21" s="292"/>
      <c r="D21" s="292"/>
      <c r="E21" s="292"/>
      <c r="F21" s="292"/>
      <c r="G21" s="292"/>
      <c r="H21" s="292"/>
      <c r="I21" s="292"/>
      <c r="J21" s="292"/>
      <c r="K21" s="292"/>
      <c r="L21" s="292"/>
    </row>
  </sheetData>
  <autoFilter ref="I12:J12"/>
  <mergeCells count="22">
    <mergeCell ref="B6:E6"/>
    <mergeCell ref="I6:J6"/>
    <mergeCell ref="K6:N6"/>
    <mergeCell ref="B7:E7"/>
    <mergeCell ref="I7:J7"/>
    <mergeCell ref="K7:N7"/>
    <mergeCell ref="B8:E8"/>
    <mergeCell ref="I8:J8"/>
    <mergeCell ref="K8:N8"/>
    <mergeCell ref="B9:E9"/>
    <mergeCell ref="I9:J9"/>
    <mergeCell ref="K9:N9"/>
    <mergeCell ref="I11:J11"/>
    <mergeCell ref="K11:L11"/>
    <mergeCell ref="M11:N11"/>
    <mergeCell ref="A21:L21"/>
    <mergeCell ref="A11:A12"/>
    <mergeCell ref="B11:B12"/>
    <mergeCell ref="C11:C12"/>
    <mergeCell ref="D11:D12"/>
    <mergeCell ref="E11:E12"/>
    <mergeCell ref="F11:H1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Z55"/>
  <sheetViews>
    <sheetView topLeftCell="A10" zoomScale="60" zoomScaleNormal="60" workbookViewId="0">
      <selection activeCell="J13" sqref="J13:K13"/>
    </sheetView>
  </sheetViews>
  <sheetFormatPr baseColWidth="10" defaultRowHeight="15"/>
  <cols>
    <col min="1" max="1" width="26.28515625" style="118" customWidth="1"/>
    <col min="2" max="2" width="23.85546875" style="118" customWidth="1"/>
    <col min="3" max="3" width="40.28515625" style="118" customWidth="1"/>
    <col min="4" max="4" width="34.28515625" style="118" customWidth="1"/>
    <col min="5" max="6" width="24.5703125" style="118" hidden="1" customWidth="1"/>
    <col min="7" max="7" width="34.85546875" style="118" hidden="1" customWidth="1"/>
    <col min="8" max="8" width="66.5703125" style="118" customWidth="1"/>
    <col min="9" max="9" width="36.7109375" style="118" customWidth="1"/>
    <col min="10" max="10" width="30.85546875" style="118" customWidth="1"/>
    <col min="11" max="11" width="31" style="118" customWidth="1"/>
    <col min="12" max="12" width="15" style="118" customWidth="1"/>
    <col min="13" max="13" width="25.85546875" style="118" customWidth="1"/>
    <col min="14" max="14" width="26.5703125" style="130" customWidth="1"/>
    <col min="15" max="15" width="26.42578125" style="130" customWidth="1"/>
    <col min="16" max="16384" width="11.42578125" style="118"/>
  </cols>
  <sheetData>
    <row r="1" spans="1:26" s="110" customFormat="1" ht="24.95" customHeight="1">
      <c r="A1" s="10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109"/>
      <c r="O1" s="109"/>
    </row>
    <row r="2" spans="1:26" s="114" customFormat="1" ht="45" customHeight="1">
      <c r="A2" s="111"/>
      <c r="B2" s="112"/>
      <c r="C2" s="112"/>
      <c r="D2" s="314" t="s">
        <v>0</v>
      </c>
      <c r="E2" s="314"/>
      <c r="F2" s="314"/>
      <c r="G2" s="314"/>
      <c r="H2" s="314"/>
      <c r="I2" s="314"/>
      <c r="J2" s="314"/>
      <c r="K2" s="314"/>
      <c r="L2" s="314"/>
      <c r="M2" s="314"/>
      <c r="N2" s="314"/>
      <c r="O2" s="113"/>
    </row>
    <row r="3" spans="1:26" s="114" customFormat="1" ht="43.5" customHeight="1">
      <c r="A3" s="111"/>
      <c r="B3" s="112"/>
      <c r="C3" s="112"/>
      <c r="D3" s="314" t="s">
        <v>1</v>
      </c>
      <c r="E3" s="314"/>
      <c r="F3" s="314"/>
      <c r="G3" s="314"/>
      <c r="H3" s="314"/>
      <c r="I3" s="314"/>
      <c r="J3" s="314"/>
      <c r="K3" s="314"/>
      <c r="L3" s="314"/>
      <c r="M3" s="314"/>
      <c r="N3" s="314"/>
      <c r="O3" s="113"/>
      <c r="S3" s="312"/>
      <c r="T3" s="312"/>
      <c r="U3" s="312"/>
      <c r="V3" s="312"/>
      <c r="W3" s="312"/>
      <c r="X3" s="312"/>
      <c r="Y3" s="312"/>
      <c r="Z3" s="312"/>
    </row>
    <row r="4" spans="1:26" s="114" customFormat="1" ht="23.25" customHeight="1">
      <c r="A4" s="111"/>
      <c r="B4" s="112"/>
      <c r="C4" s="112"/>
      <c r="D4" s="40"/>
      <c r="E4" s="40"/>
      <c r="F4" s="40"/>
      <c r="G4" s="40"/>
      <c r="H4" s="40"/>
      <c r="I4" s="40"/>
      <c r="J4" s="41"/>
      <c r="K4" s="41"/>
      <c r="L4" s="41"/>
      <c r="M4" s="41"/>
      <c r="N4" s="115"/>
      <c r="O4" s="41"/>
      <c r="S4" s="312"/>
      <c r="T4" s="312"/>
      <c r="U4" s="312"/>
      <c r="V4" s="312"/>
      <c r="W4" s="312"/>
      <c r="X4" s="312"/>
      <c r="Y4" s="312"/>
      <c r="Z4" s="312"/>
    </row>
    <row r="5" spans="1:26" s="114" customFormat="1" ht="23.25" customHeight="1">
      <c r="A5" s="111"/>
      <c r="B5" s="112"/>
      <c r="C5" s="112"/>
      <c r="D5" s="40"/>
      <c r="E5" s="40"/>
      <c r="F5" s="40"/>
      <c r="G5" s="40"/>
      <c r="H5" s="40"/>
      <c r="I5" s="40"/>
      <c r="J5" s="42"/>
      <c r="K5" s="42"/>
      <c r="L5" s="42"/>
      <c r="M5" s="42"/>
      <c r="N5" s="42"/>
      <c r="O5" s="42"/>
      <c r="S5" s="43"/>
      <c r="T5" s="43"/>
      <c r="U5" s="43"/>
      <c r="V5" s="43"/>
      <c r="W5" s="43"/>
      <c r="X5" s="43"/>
      <c r="Y5" s="43"/>
      <c r="Z5" s="43"/>
    </row>
    <row r="6" spans="1:26" s="114" customFormat="1" ht="23.25" customHeight="1">
      <c r="A6" s="111"/>
      <c r="B6" s="112"/>
      <c r="C6" s="112"/>
      <c r="D6" s="40"/>
      <c r="E6" s="40"/>
      <c r="F6" s="40"/>
      <c r="G6" s="40"/>
      <c r="H6" s="40"/>
      <c r="I6" s="40"/>
      <c r="J6" s="41"/>
      <c r="K6" s="41"/>
      <c r="L6" s="41"/>
      <c r="M6" s="41"/>
      <c r="N6" s="115"/>
      <c r="O6" s="41"/>
      <c r="S6" s="43"/>
      <c r="T6" s="43"/>
      <c r="U6" s="43"/>
      <c r="V6" s="43"/>
      <c r="W6" s="43"/>
      <c r="X6" s="43"/>
      <c r="Y6" s="43"/>
      <c r="Z6" s="43"/>
    </row>
    <row r="7" spans="1:26" s="21" customFormat="1" ht="66.75" customHeight="1">
      <c r="A7" s="4" t="s">
        <v>2</v>
      </c>
      <c r="B7" s="323" t="s">
        <v>29</v>
      </c>
      <c r="C7" s="323"/>
      <c r="D7" s="323"/>
      <c r="E7" s="323"/>
      <c r="F7" s="116"/>
      <c r="G7" s="116"/>
      <c r="H7" s="116"/>
      <c r="I7" s="116"/>
      <c r="J7" s="316" t="s">
        <v>3</v>
      </c>
      <c r="K7" s="317"/>
      <c r="L7" s="315" t="s">
        <v>30</v>
      </c>
      <c r="M7" s="307"/>
      <c r="N7" s="307"/>
      <c r="O7" s="308"/>
      <c r="S7" s="312"/>
      <c r="T7" s="312"/>
      <c r="U7" s="312"/>
      <c r="V7" s="312"/>
      <c r="W7" s="312"/>
      <c r="X7" s="312"/>
      <c r="Y7" s="312"/>
      <c r="Z7" s="312"/>
    </row>
    <row r="8" spans="1:26" s="21" customFormat="1" ht="60.75" customHeight="1">
      <c r="A8" s="4" t="s">
        <v>4</v>
      </c>
      <c r="B8" s="323" t="s">
        <v>58</v>
      </c>
      <c r="C8" s="323"/>
      <c r="D8" s="323"/>
      <c r="E8" s="323"/>
      <c r="F8" s="116"/>
      <c r="G8" s="116"/>
      <c r="H8" s="116"/>
      <c r="I8" s="116"/>
      <c r="J8" s="318" t="s">
        <v>25</v>
      </c>
      <c r="K8" s="319"/>
      <c r="L8" s="309" t="s">
        <v>257</v>
      </c>
      <c r="M8" s="310"/>
      <c r="N8" s="310"/>
      <c r="O8" s="311"/>
      <c r="U8" s="312"/>
      <c r="V8" s="312"/>
      <c r="W8" s="312"/>
      <c r="X8" s="312"/>
      <c r="Y8" s="312"/>
      <c r="Z8" s="312"/>
    </row>
    <row r="9" spans="1:26" ht="41.25" customHeight="1">
      <c r="A9" s="4" t="s">
        <v>5</v>
      </c>
      <c r="B9" s="324" t="s">
        <v>60</v>
      </c>
      <c r="C9" s="324"/>
      <c r="D9" s="324"/>
      <c r="E9" s="324"/>
      <c r="F9" s="116"/>
      <c r="G9" s="116"/>
      <c r="H9" s="116"/>
      <c r="I9" s="117"/>
      <c r="J9" s="316" t="s">
        <v>6</v>
      </c>
      <c r="K9" s="317"/>
      <c r="L9" s="306">
        <v>45658</v>
      </c>
      <c r="M9" s="307"/>
      <c r="N9" s="307"/>
      <c r="O9" s="308"/>
    </row>
    <row r="10" spans="1:26" s="21" customFormat="1" ht="66" customHeight="1">
      <c r="A10" s="4" t="s">
        <v>7</v>
      </c>
      <c r="B10" s="324" t="s">
        <v>26</v>
      </c>
      <c r="C10" s="324"/>
      <c r="D10" s="324"/>
      <c r="E10" s="324"/>
      <c r="F10" s="116"/>
      <c r="G10" s="116"/>
      <c r="H10" s="116"/>
      <c r="I10" s="116"/>
      <c r="J10" s="316" t="s">
        <v>8</v>
      </c>
      <c r="K10" s="317"/>
      <c r="L10" s="306">
        <v>45961</v>
      </c>
      <c r="M10" s="307"/>
      <c r="N10" s="307"/>
      <c r="O10" s="308"/>
    </row>
    <row r="11" spans="1:26" s="21" customFormat="1" ht="20.25" customHeight="1">
      <c r="A11" s="46"/>
      <c r="B11" s="47"/>
      <c r="C11" s="47"/>
      <c r="D11" s="47"/>
      <c r="E11" s="45"/>
      <c r="F11" s="45"/>
      <c r="G11" s="45"/>
      <c r="H11" s="45"/>
      <c r="I11" s="45"/>
      <c r="J11" s="48"/>
      <c r="K11" s="47"/>
      <c r="L11" s="47"/>
      <c r="M11" s="47"/>
      <c r="N11" s="119"/>
      <c r="O11" s="119"/>
    </row>
    <row r="12" spans="1:26" s="26" customFormat="1" ht="63.75" customHeight="1">
      <c r="A12" s="295" t="s">
        <v>9</v>
      </c>
      <c r="B12" s="295" t="s">
        <v>10</v>
      </c>
      <c r="C12" s="297" t="s">
        <v>11</v>
      </c>
      <c r="D12" s="298" t="s">
        <v>12</v>
      </c>
      <c r="E12" s="297" t="s">
        <v>13</v>
      </c>
      <c r="F12" s="5"/>
      <c r="G12" s="5"/>
      <c r="H12" s="295" t="s">
        <v>258</v>
      </c>
      <c r="I12" s="297" t="s">
        <v>40</v>
      </c>
      <c r="J12" s="297" t="s">
        <v>15</v>
      </c>
      <c r="K12" s="297"/>
      <c r="L12" s="289" t="s">
        <v>16</v>
      </c>
      <c r="M12" s="290"/>
      <c r="N12" s="289" t="s">
        <v>17</v>
      </c>
      <c r="O12" s="291"/>
    </row>
    <row r="13" spans="1:26" s="26" customFormat="1" ht="57" customHeight="1">
      <c r="A13" s="296"/>
      <c r="B13" s="296"/>
      <c r="C13" s="297"/>
      <c r="D13" s="298"/>
      <c r="E13" s="297"/>
      <c r="F13" s="5"/>
      <c r="G13" s="5"/>
      <c r="H13" s="296"/>
      <c r="I13" s="297"/>
      <c r="J13" s="5" t="s">
        <v>18</v>
      </c>
      <c r="K13" s="5" t="s">
        <v>19</v>
      </c>
      <c r="L13" s="5" t="s">
        <v>27</v>
      </c>
      <c r="M13" s="5" t="s">
        <v>28</v>
      </c>
      <c r="N13" s="5" t="s">
        <v>22</v>
      </c>
      <c r="O13" s="6" t="s">
        <v>23</v>
      </c>
    </row>
    <row r="14" spans="1:26" s="34" customFormat="1" ht="57" customHeight="1">
      <c r="A14" s="49">
        <v>511</v>
      </c>
      <c r="B14" s="51" t="s">
        <v>359</v>
      </c>
      <c r="C14" s="56" t="s">
        <v>360</v>
      </c>
      <c r="D14" s="120">
        <v>1</v>
      </c>
      <c r="E14" s="121" t="s">
        <v>361</v>
      </c>
      <c r="F14" s="121" t="s">
        <v>165</v>
      </c>
      <c r="G14" s="121" t="s">
        <v>362</v>
      </c>
      <c r="H14" s="122" t="s">
        <v>363</v>
      </c>
      <c r="I14" s="125" t="s">
        <v>61</v>
      </c>
      <c r="J14" s="123">
        <v>45931</v>
      </c>
      <c r="K14" s="123">
        <v>45954</v>
      </c>
      <c r="L14" s="55" t="s">
        <v>24</v>
      </c>
      <c r="M14" s="55"/>
      <c r="N14" s="120">
        <v>2</v>
      </c>
      <c r="O14" s="124">
        <v>3</v>
      </c>
    </row>
    <row r="15" spans="1:26" s="34" customFormat="1" ht="57" customHeight="1">
      <c r="A15" s="49">
        <v>512</v>
      </c>
      <c r="B15" s="51" t="s">
        <v>364</v>
      </c>
      <c r="C15" s="56" t="s">
        <v>365</v>
      </c>
      <c r="D15" s="120">
        <v>1</v>
      </c>
      <c r="E15" s="121" t="s">
        <v>163</v>
      </c>
      <c r="F15" s="121" t="s">
        <v>182</v>
      </c>
      <c r="G15" s="121" t="s">
        <v>366</v>
      </c>
      <c r="H15" s="122" t="s">
        <v>367</v>
      </c>
      <c r="I15" s="125" t="s">
        <v>61</v>
      </c>
      <c r="J15" s="123">
        <v>45931</v>
      </c>
      <c r="K15" s="123">
        <v>45955</v>
      </c>
      <c r="L15" s="55" t="s">
        <v>24</v>
      </c>
      <c r="M15" s="55"/>
      <c r="N15" s="120">
        <v>2</v>
      </c>
      <c r="O15" s="124">
        <v>3</v>
      </c>
    </row>
    <row r="16" spans="1:26" s="34" customFormat="1" ht="57" customHeight="1">
      <c r="A16" s="49">
        <v>513</v>
      </c>
      <c r="B16" s="51" t="s">
        <v>368</v>
      </c>
      <c r="C16" s="56" t="s">
        <v>369</v>
      </c>
      <c r="D16" s="120">
        <v>1</v>
      </c>
      <c r="E16" s="121" t="s">
        <v>275</v>
      </c>
      <c r="F16" s="121" t="s">
        <v>165</v>
      </c>
      <c r="G16" s="121" t="s">
        <v>370</v>
      </c>
      <c r="H16" s="122" t="s">
        <v>371</v>
      </c>
      <c r="I16" s="125" t="s">
        <v>61</v>
      </c>
      <c r="J16" s="123">
        <v>45931</v>
      </c>
      <c r="K16" s="123">
        <v>45954</v>
      </c>
      <c r="L16" s="55" t="s">
        <v>24</v>
      </c>
      <c r="M16" s="55"/>
      <c r="N16" s="120">
        <v>2</v>
      </c>
      <c r="O16" s="124">
        <v>3</v>
      </c>
    </row>
    <row r="17" spans="1:15" s="34" customFormat="1" ht="57" customHeight="1">
      <c r="A17" s="49">
        <v>514</v>
      </c>
      <c r="B17" s="51" t="s">
        <v>372</v>
      </c>
      <c r="C17" s="56" t="s">
        <v>373</v>
      </c>
      <c r="D17" s="120">
        <v>1</v>
      </c>
      <c r="E17" s="121" t="s">
        <v>190</v>
      </c>
      <c r="F17" s="121" t="s">
        <v>271</v>
      </c>
      <c r="G17" s="121" t="s">
        <v>374</v>
      </c>
      <c r="H17" s="122" t="s">
        <v>375</v>
      </c>
      <c r="I17" s="125" t="s">
        <v>61</v>
      </c>
      <c r="J17" s="123">
        <v>45931</v>
      </c>
      <c r="K17" s="123">
        <v>45953</v>
      </c>
      <c r="L17" s="55" t="s">
        <v>24</v>
      </c>
      <c r="M17" s="55"/>
      <c r="N17" s="120">
        <v>2</v>
      </c>
      <c r="O17" s="124">
        <v>3</v>
      </c>
    </row>
    <row r="18" spans="1:15" s="34" customFormat="1" ht="57" customHeight="1">
      <c r="A18" s="49">
        <v>515</v>
      </c>
      <c r="B18" s="51" t="s">
        <v>376</v>
      </c>
      <c r="C18" s="56" t="s">
        <v>377</v>
      </c>
      <c r="D18" s="120">
        <v>1</v>
      </c>
      <c r="E18" s="121" t="s">
        <v>266</v>
      </c>
      <c r="F18" s="121" t="s">
        <v>165</v>
      </c>
      <c r="G18" s="121" t="s">
        <v>378</v>
      </c>
      <c r="H18" s="122" t="s">
        <v>379</v>
      </c>
      <c r="I18" s="125" t="s">
        <v>61</v>
      </c>
      <c r="J18" s="123">
        <v>45931</v>
      </c>
      <c r="K18" s="126"/>
      <c r="L18" s="55" t="s">
        <v>24</v>
      </c>
      <c r="M18" s="55"/>
      <c r="N18" s="120">
        <v>2</v>
      </c>
      <c r="O18" s="124">
        <v>3</v>
      </c>
    </row>
    <row r="19" spans="1:15" s="34" customFormat="1" ht="57" customHeight="1">
      <c r="A19" s="49">
        <v>516</v>
      </c>
      <c r="B19" s="51" t="s">
        <v>380</v>
      </c>
      <c r="C19" s="56" t="s">
        <v>381</v>
      </c>
      <c r="D19" s="120">
        <v>1</v>
      </c>
      <c r="E19" s="121" t="s">
        <v>175</v>
      </c>
      <c r="F19" s="121" t="s">
        <v>62</v>
      </c>
      <c r="G19" s="121" t="s">
        <v>382</v>
      </c>
      <c r="H19" s="122" t="s">
        <v>383</v>
      </c>
      <c r="I19" s="125" t="s">
        <v>61</v>
      </c>
      <c r="J19" s="123">
        <v>45931</v>
      </c>
      <c r="K19" s="123">
        <v>45954</v>
      </c>
      <c r="L19" s="55" t="s">
        <v>24</v>
      </c>
      <c r="M19" s="55"/>
      <c r="N19" s="120">
        <v>2</v>
      </c>
      <c r="O19" s="124">
        <v>3</v>
      </c>
    </row>
    <row r="20" spans="1:15" s="34" customFormat="1" ht="57" customHeight="1">
      <c r="A20" s="49">
        <v>517</v>
      </c>
      <c r="B20" s="51" t="s">
        <v>384</v>
      </c>
      <c r="C20" s="56" t="s">
        <v>385</v>
      </c>
      <c r="D20" s="120">
        <v>1</v>
      </c>
      <c r="E20" s="121" t="s">
        <v>386</v>
      </c>
      <c r="F20" s="121" t="s">
        <v>387</v>
      </c>
      <c r="G20" s="121" t="s">
        <v>388</v>
      </c>
      <c r="H20" s="122" t="s">
        <v>389</v>
      </c>
      <c r="I20" s="125" t="s">
        <v>61</v>
      </c>
      <c r="J20" s="123">
        <v>45931</v>
      </c>
      <c r="K20" s="123">
        <v>45954</v>
      </c>
      <c r="L20" s="55" t="s">
        <v>24</v>
      </c>
      <c r="M20" s="55"/>
      <c r="N20" s="120">
        <v>2</v>
      </c>
      <c r="O20" s="124">
        <v>3</v>
      </c>
    </row>
    <row r="21" spans="1:15" s="34" customFormat="1" ht="57" customHeight="1">
      <c r="A21" s="49">
        <v>518</v>
      </c>
      <c r="B21" s="51" t="s">
        <v>390</v>
      </c>
      <c r="C21" s="56" t="s">
        <v>391</v>
      </c>
      <c r="D21" s="120">
        <v>1</v>
      </c>
      <c r="E21" s="121" t="s">
        <v>392</v>
      </c>
      <c r="F21" s="121" t="s">
        <v>155</v>
      </c>
      <c r="G21" s="121" t="s">
        <v>393</v>
      </c>
      <c r="H21" s="122" t="s">
        <v>394</v>
      </c>
      <c r="I21" s="125" t="s">
        <v>61</v>
      </c>
      <c r="J21" s="123">
        <v>45933</v>
      </c>
      <c r="K21" s="123">
        <v>45954</v>
      </c>
      <c r="L21" s="55" t="s">
        <v>24</v>
      </c>
      <c r="M21" s="55"/>
      <c r="N21" s="120">
        <v>2</v>
      </c>
      <c r="O21" s="124">
        <v>3</v>
      </c>
    </row>
    <row r="22" spans="1:15" s="34" customFormat="1" ht="57" customHeight="1">
      <c r="A22" s="49">
        <v>519</v>
      </c>
      <c r="B22" s="51" t="s">
        <v>395</v>
      </c>
      <c r="C22" s="56" t="s">
        <v>396</v>
      </c>
      <c r="D22" s="120">
        <v>1</v>
      </c>
      <c r="E22" s="121" t="s">
        <v>397</v>
      </c>
      <c r="F22" s="121" t="s">
        <v>398</v>
      </c>
      <c r="G22" s="121" t="s">
        <v>399</v>
      </c>
      <c r="H22" s="122" t="s">
        <v>400</v>
      </c>
      <c r="I22" s="125" t="s">
        <v>61</v>
      </c>
      <c r="J22" s="123">
        <v>45933</v>
      </c>
      <c r="K22" s="123">
        <v>45954</v>
      </c>
      <c r="L22" s="55" t="s">
        <v>24</v>
      </c>
      <c r="M22" s="55"/>
      <c r="N22" s="120">
        <v>2</v>
      </c>
      <c r="O22" s="124">
        <v>3</v>
      </c>
    </row>
    <row r="23" spans="1:15" s="34" customFormat="1" ht="57" customHeight="1">
      <c r="A23" s="49">
        <v>520</v>
      </c>
      <c r="B23" s="51" t="s">
        <v>401</v>
      </c>
      <c r="C23" s="56" t="s">
        <v>402</v>
      </c>
      <c r="D23" s="120">
        <v>1</v>
      </c>
      <c r="E23" s="121" t="s">
        <v>207</v>
      </c>
      <c r="F23" s="121" t="s">
        <v>282</v>
      </c>
      <c r="G23" s="121" t="s">
        <v>403</v>
      </c>
      <c r="H23" s="122" t="s">
        <v>404</v>
      </c>
      <c r="I23" s="125" t="s">
        <v>61</v>
      </c>
      <c r="J23" s="123">
        <v>45933</v>
      </c>
      <c r="K23" s="123">
        <v>45953</v>
      </c>
      <c r="L23" s="55" t="s">
        <v>24</v>
      </c>
      <c r="M23" s="55"/>
      <c r="N23" s="120">
        <v>2</v>
      </c>
      <c r="O23" s="124">
        <v>3</v>
      </c>
    </row>
    <row r="24" spans="1:15" s="34" customFormat="1" ht="57" customHeight="1">
      <c r="A24" s="49">
        <v>521</v>
      </c>
      <c r="B24" s="51" t="s">
        <v>405</v>
      </c>
      <c r="C24" s="56" t="s">
        <v>406</v>
      </c>
      <c r="D24" s="120">
        <v>1</v>
      </c>
      <c r="E24" s="121" t="s">
        <v>280</v>
      </c>
      <c r="F24" s="121" t="s">
        <v>264</v>
      </c>
      <c r="G24" s="121" t="s">
        <v>274</v>
      </c>
      <c r="H24" s="122" t="s">
        <v>407</v>
      </c>
      <c r="I24" s="125" t="s">
        <v>61</v>
      </c>
      <c r="J24" s="123">
        <v>45936</v>
      </c>
      <c r="K24" s="126"/>
      <c r="L24" s="55" t="s">
        <v>24</v>
      </c>
      <c r="M24" s="55"/>
      <c r="N24" s="120">
        <v>2</v>
      </c>
      <c r="O24" s="124">
        <v>3</v>
      </c>
    </row>
    <row r="25" spans="1:15" s="34" customFormat="1" ht="57" customHeight="1">
      <c r="A25" s="49">
        <v>522</v>
      </c>
      <c r="B25" s="51" t="s">
        <v>408</v>
      </c>
      <c r="C25" s="56" t="s">
        <v>409</v>
      </c>
      <c r="D25" s="120">
        <v>1</v>
      </c>
      <c r="E25" s="121" t="s">
        <v>208</v>
      </c>
      <c r="F25" s="121" t="s">
        <v>410</v>
      </c>
      <c r="G25" s="121" t="s">
        <v>411</v>
      </c>
      <c r="H25" s="122" t="s">
        <v>412</v>
      </c>
      <c r="I25" s="125" t="s">
        <v>61</v>
      </c>
      <c r="J25" s="123">
        <v>45938</v>
      </c>
      <c r="K25" s="126"/>
      <c r="L25" s="55" t="s">
        <v>24</v>
      </c>
      <c r="M25" s="55"/>
      <c r="N25" s="120">
        <v>2</v>
      </c>
      <c r="O25" s="124">
        <v>3</v>
      </c>
    </row>
    <row r="26" spans="1:15" s="34" customFormat="1" ht="57" customHeight="1">
      <c r="A26" s="49">
        <v>523</v>
      </c>
      <c r="B26" s="51" t="s">
        <v>413</v>
      </c>
      <c r="C26" s="56" t="s">
        <v>414</v>
      </c>
      <c r="D26" s="120">
        <v>1</v>
      </c>
      <c r="E26" s="121" t="s">
        <v>415</v>
      </c>
      <c r="F26" s="121" t="s">
        <v>416</v>
      </c>
      <c r="G26" s="121" t="s">
        <v>417</v>
      </c>
      <c r="H26" s="122" t="s">
        <v>418</v>
      </c>
      <c r="I26" s="125" t="s">
        <v>61</v>
      </c>
      <c r="J26" s="123">
        <v>45938</v>
      </c>
      <c r="K26" s="123">
        <v>45943</v>
      </c>
      <c r="L26" s="55" t="s">
        <v>24</v>
      </c>
      <c r="M26" s="55"/>
      <c r="N26" s="120">
        <v>2</v>
      </c>
      <c r="O26" s="124">
        <v>3</v>
      </c>
    </row>
    <row r="27" spans="1:15" s="34" customFormat="1" ht="57" customHeight="1">
      <c r="A27" s="49">
        <v>524</v>
      </c>
      <c r="B27" s="51" t="s">
        <v>419</v>
      </c>
      <c r="C27" s="56" t="s">
        <v>420</v>
      </c>
      <c r="D27" s="120">
        <v>1</v>
      </c>
      <c r="E27" s="121" t="s">
        <v>415</v>
      </c>
      <c r="F27" s="121" t="s">
        <v>416</v>
      </c>
      <c r="G27" s="121" t="s">
        <v>417</v>
      </c>
      <c r="H27" s="122" t="s">
        <v>418</v>
      </c>
      <c r="I27" s="125" t="s">
        <v>61</v>
      </c>
      <c r="J27" s="123">
        <v>45938</v>
      </c>
      <c r="K27" s="123">
        <v>45972</v>
      </c>
      <c r="L27" s="55" t="s">
        <v>24</v>
      </c>
      <c r="M27" s="55"/>
      <c r="N27" s="120">
        <v>2</v>
      </c>
      <c r="O27" s="124">
        <v>3</v>
      </c>
    </row>
    <row r="28" spans="1:15" s="34" customFormat="1" ht="57" customHeight="1">
      <c r="A28" s="49">
        <v>525</v>
      </c>
      <c r="B28" s="51" t="s">
        <v>421</v>
      </c>
      <c r="C28" s="56" t="s">
        <v>422</v>
      </c>
      <c r="D28" s="120">
        <v>1</v>
      </c>
      <c r="E28" s="121" t="s">
        <v>262</v>
      </c>
      <c r="F28" s="121" t="s">
        <v>181</v>
      </c>
      <c r="G28" s="121" t="s">
        <v>423</v>
      </c>
      <c r="H28" s="122" t="s">
        <v>424</v>
      </c>
      <c r="I28" s="125" t="s">
        <v>61</v>
      </c>
      <c r="J28" s="123">
        <v>45938</v>
      </c>
      <c r="K28" s="123">
        <v>45943</v>
      </c>
      <c r="L28" s="55" t="s">
        <v>24</v>
      </c>
      <c r="M28" s="55"/>
      <c r="N28" s="120">
        <v>2</v>
      </c>
      <c r="O28" s="124">
        <v>3</v>
      </c>
    </row>
    <row r="29" spans="1:15" s="34" customFormat="1" ht="57" customHeight="1">
      <c r="A29" s="49">
        <v>526</v>
      </c>
      <c r="B29" s="51" t="s">
        <v>425</v>
      </c>
      <c r="C29" s="56" t="s">
        <v>426</v>
      </c>
      <c r="D29" s="120">
        <v>1</v>
      </c>
      <c r="E29" s="121" t="s">
        <v>194</v>
      </c>
      <c r="F29" s="121" t="s">
        <v>233</v>
      </c>
      <c r="G29" s="121" t="s">
        <v>427</v>
      </c>
      <c r="H29" s="122" t="s">
        <v>428</v>
      </c>
      <c r="I29" s="125" t="s">
        <v>61</v>
      </c>
      <c r="J29" s="123">
        <v>45938</v>
      </c>
      <c r="K29" s="126"/>
      <c r="L29" s="55" t="s">
        <v>24</v>
      </c>
      <c r="M29" s="55"/>
      <c r="N29" s="120">
        <v>2</v>
      </c>
      <c r="O29" s="124">
        <v>3</v>
      </c>
    </row>
    <row r="30" spans="1:15" s="34" customFormat="1" ht="57" customHeight="1">
      <c r="A30" s="49">
        <v>527</v>
      </c>
      <c r="B30" s="51" t="s">
        <v>429</v>
      </c>
      <c r="C30" s="56" t="s">
        <v>430</v>
      </c>
      <c r="D30" s="120">
        <v>1</v>
      </c>
      <c r="E30" s="121" t="s">
        <v>157</v>
      </c>
      <c r="F30" s="121" t="s">
        <v>175</v>
      </c>
      <c r="G30" s="121" t="s">
        <v>431</v>
      </c>
      <c r="H30" s="122" t="s">
        <v>432</v>
      </c>
      <c r="I30" s="125" t="s">
        <v>61</v>
      </c>
      <c r="J30" s="123">
        <v>45938</v>
      </c>
      <c r="K30" s="126"/>
      <c r="L30" s="55" t="s">
        <v>24</v>
      </c>
      <c r="M30" s="55"/>
      <c r="N30" s="120">
        <v>2</v>
      </c>
      <c r="O30" s="124">
        <v>3</v>
      </c>
    </row>
    <row r="31" spans="1:15" s="34" customFormat="1" ht="57" customHeight="1">
      <c r="A31" s="49">
        <v>528</v>
      </c>
      <c r="B31" s="51" t="s">
        <v>433</v>
      </c>
      <c r="C31" s="56" t="s">
        <v>434</v>
      </c>
      <c r="D31" s="120">
        <v>1</v>
      </c>
      <c r="E31" s="121" t="s">
        <v>165</v>
      </c>
      <c r="F31" s="121" t="s">
        <v>223</v>
      </c>
      <c r="G31" s="121" t="s">
        <v>260</v>
      </c>
      <c r="H31" s="122" t="s">
        <v>435</v>
      </c>
      <c r="I31" s="125" t="s">
        <v>61</v>
      </c>
      <c r="J31" s="123">
        <v>45938</v>
      </c>
      <c r="K31" s="126"/>
      <c r="L31" s="55" t="s">
        <v>24</v>
      </c>
      <c r="M31" s="55"/>
      <c r="N31" s="120">
        <v>2</v>
      </c>
      <c r="O31" s="124">
        <v>3</v>
      </c>
    </row>
    <row r="32" spans="1:15" s="34" customFormat="1" ht="57" customHeight="1">
      <c r="A32" s="49">
        <v>529</v>
      </c>
      <c r="B32" s="51" t="s">
        <v>436</v>
      </c>
      <c r="C32" s="56" t="s">
        <v>437</v>
      </c>
      <c r="D32" s="120">
        <v>1</v>
      </c>
      <c r="E32" s="121" t="s">
        <v>438</v>
      </c>
      <c r="F32" s="121" t="s">
        <v>281</v>
      </c>
      <c r="G32" s="121" t="s">
        <v>171</v>
      </c>
      <c r="H32" s="122" t="s">
        <v>439</v>
      </c>
      <c r="I32" s="125" t="s">
        <v>61</v>
      </c>
      <c r="J32" s="123">
        <v>45938</v>
      </c>
      <c r="K32" s="126"/>
      <c r="L32" s="55" t="s">
        <v>24</v>
      </c>
      <c r="M32" s="55"/>
      <c r="N32" s="120">
        <v>2</v>
      </c>
      <c r="O32" s="124">
        <v>3</v>
      </c>
    </row>
    <row r="33" spans="1:15" s="34" customFormat="1" ht="57" customHeight="1">
      <c r="A33" s="49">
        <v>530</v>
      </c>
      <c r="B33" s="51" t="s">
        <v>440</v>
      </c>
      <c r="C33" s="56" t="s">
        <v>441</v>
      </c>
      <c r="D33" s="120">
        <v>1</v>
      </c>
      <c r="E33" s="121" t="s">
        <v>219</v>
      </c>
      <c r="F33" s="121" t="s">
        <v>442</v>
      </c>
      <c r="G33" s="121" t="s">
        <v>200</v>
      </c>
      <c r="H33" s="122" t="s">
        <v>443</v>
      </c>
      <c r="I33" s="125" t="s">
        <v>61</v>
      </c>
      <c r="J33" s="123">
        <v>45938</v>
      </c>
      <c r="K33" s="123">
        <v>45943</v>
      </c>
      <c r="L33" s="55" t="s">
        <v>24</v>
      </c>
      <c r="M33" s="55"/>
      <c r="N33" s="120">
        <v>2</v>
      </c>
      <c r="O33" s="124">
        <v>3</v>
      </c>
    </row>
    <row r="34" spans="1:15" s="34" customFormat="1" ht="57" customHeight="1">
      <c r="A34" s="49">
        <v>531</v>
      </c>
      <c r="B34" s="51" t="s">
        <v>444</v>
      </c>
      <c r="C34" s="56" t="s">
        <v>445</v>
      </c>
      <c r="D34" s="120">
        <v>1</v>
      </c>
      <c r="E34" s="121" t="s">
        <v>190</v>
      </c>
      <c r="F34" s="121" t="s">
        <v>261</v>
      </c>
      <c r="G34" s="121" t="s">
        <v>446</v>
      </c>
      <c r="H34" s="122" t="s">
        <v>447</v>
      </c>
      <c r="I34" s="125" t="s">
        <v>61</v>
      </c>
      <c r="J34" s="123">
        <v>45938</v>
      </c>
      <c r="K34" s="126"/>
      <c r="L34" s="55" t="s">
        <v>24</v>
      </c>
      <c r="M34" s="55"/>
      <c r="N34" s="120">
        <v>2</v>
      </c>
      <c r="O34" s="124">
        <v>3</v>
      </c>
    </row>
    <row r="35" spans="1:15" s="34" customFormat="1" ht="57" customHeight="1">
      <c r="A35" s="49">
        <v>532</v>
      </c>
      <c r="B35" s="51" t="s">
        <v>448</v>
      </c>
      <c r="C35" s="56" t="s">
        <v>449</v>
      </c>
      <c r="D35" s="120">
        <v>1</v>
      </c>
      <c r="E35" s="121" t="s">
        <v>450</v>
      </c>
      <c r="F35" s="121" t="s">
        <v>387</v>
      </c>
      <c r="G35" s="121" t="s">
        <v>451</v>
      </c>
      <c r="H35" s="122" t="s">
        <v>452</v>
      </c>
      <c r="I35" s="125" t="s">
        <v>61</v>
      </c>
      <c r="J35" s="123">
        <v>45938</v>
      </c>
      <c r="K35" s="126"/>
      <c r="L35" s="55" t="s">
        <v>24</v>
      </c>
      <c r="M35" s="55"/>
      <c r="N35" s="120">
        <v>2</v>
      </c>
      <c r="O35" s="124">
        <v>3</v>
      </c>
    </row>
    <row r="36" spans="1:15" s="34" customFormat="1" ht="57" customHeight="1">
      <c r="A36" s="49">
        <v>533</v>
      </c>
      <c r="B36" s="51" t="s">
        <v>453</v>
      </c>
      <c r="C36" s="56" t="s">
        <v>454</v>
      </c>
      <c r="D36" s="120">
        <v>1</v>
      </c>
      <c r="E36" s="121" t="s">
        <v>170</v>
      </c>
      <c r="F36" s="121" t="s">
        <v>222</v>
      </c>
      <c r="G36" s="121" t="s">
        <v>277</v>
      </c>
      <c r="H36" s="122" t="s">
        <v>455</v>
      </c>
      <c r="I36" s="125" t="s">
        <v>61</v>
      </c>
      <c r="J36" s="123">
        <v>45938</v>
      </c>
      <c r="K36" s="126"/>
      <c r="L36" s="55" t="s">
        <v>24</v>
      </c>
      <c r="M36" s="55"/>
      <c r="N36" s="120">
        <v>2</v>
      </c>
      <c r="O36" s="124">
        <v>3</v>
      </c>
    </row>
    <row r="37" spans="1:15" s="34" customFormat="1" ht="57" customHeight="1">
      <c r="A37" s="49">
        <v>534</v>
      </c>
      <c r="B37" s="51" t="s">
        <v>456</v>
      </c>
      <c r="C37" s="56" t="s">
        <v>457</v>
      </c>
      <c r="D37" s="120">
        <v>1</v>
      </c>
      <c r="E37" s="121" t="s">
        <v>269</v>
      </c>
      <c r="F37" s="121" t="s">
        <v>165</v>
      </c>
      <c r="G37" s="121" t="s">
        <v>458</v>
      </c>
      <c r="H37" s="122" t="s">
        <v>459</v>
      </c>
      <c r="I37" s="125" t="s">
        <v>61</v>
      </c>
      <c r="J37" s="123">
        <v>45938</v>
      </c>
      <c r="K37" s="126"/>
      <c r="L37" s="55" t="s">
        <v>24</v>
      </c>
      <c r="M37" s="55"/>
      <c r="N37" s="120">
        <v>2</v>
      </c>
      <c r="O37" s="124">
        <v>3</v>
      </c>
    </row>
    <row r="38" spans="1:15" s="34" customFormat="1" ht="57" customHeight="1">
      <c r="A38" s="49">
        <v>535</v>
      </c>
      <c r="B38" s="51" t="s">
        <v>460</v>
      </c>
      <c r="C38" s="56" t="s">
        <v>461</v>
      </c>
      <c r="D38" s="120">
        <v>1</v>
      </c>
      <c r="E38" s="121" t="s">
        <v>164</v>
      </c>
      <c r="F38" s="121" t="s">
        <v>168</v>
      </c>
      <c r="G38" s="121" t="s">
        <v>286</v>
      </c>
      <c r="H38" s="122" t="s">
        <v>462</v>
      </c>
      <c r="I38" s="125" t="s">
        <v>61</v>
      </c>
      <c r="J38" s="123">
        <v>45938</v>
      </c>
      <c r="K38" s="126"/>
      <c r="L38" s="55" t="s">
        <v>24</v>
      </c>
      <c r="M38" s="55"/>
      <c r="N38" s="120">
        <v>2</v>
      </c>
      <c r="O38" s="124">
        <v>3</v>
      </c>
    </row>
    <row r="39" spans="1:15" s="34" customFormat="1" ht="57" customHeight="1">
      <c r="A39" s="49">
        <v>536</v>
      </c>
      <c r="B39" s="51" t="s">
        <v>463</v>
      </c>
      <c r="C39" s="56" t="s">
        <v>464</v>
      </c>
      <c r="D39" s="120">
        <v>1</v>
      </c>
      <c r="E39" s="121" t="s">
        <v>465</v>
      </c>
      <c r="F39" s="121" t="s">
        <v>466</v>
      </c>
      <c r="G39" s="121" t="s">
        <v>467</v>
      </c>
      <c r="H39" s="122" t="s">
        <v>468</v>
      </c>
      <c r="I39" s="125" t="s">
        <v>61</v>
      </c>
      <c r="J39" s="123">
        <v>45938</v>
      </c>
      <c r="K39" s="123">
        <v>45943</v>
      </c>
      <c r="L39" s="55" t="s">
        <v>24</v>
      </c>
      <c r="M39" s="55"/>
      <c r="N39" s="120">
        <v>2</v>
      </c>
      <c r="O39" s="124">
        <v>3</v>
      </c>
    </row>
    <row r="40" spans="1:15" s="34" customFormat="1" ht="57" customHeight="1">
      <c r="A40" s="49">
        <v>537</v>
      </c>
      <c r="B40" s="51" t="s">
        <v>469</v>
      </c>
      <c r="C40" s="56" t="s">
        <v>470</v>
      </c>
      <c r="D40" s="120">
        <v>1</v>
      </c>
      <c r="E40" s="121" t="s">
        <v>471</v>
      </c>
      <c r="F40" s="121" t="s">
        <v>280</v>
      </c>
      <c r="G40" s="121" t="s">
        <v>265</v>
      </c>
      <c r="H40" s="122" t="s">
        <v>472</v>
      </c>
      <c r="I40" s="125" t="s">
        <v>61</v>
      </c>
      <c r="J40" s="123">
        <v>45938</v>
      </c>
      <c r="K40" s="123">
        <v>45943</v>
      </c>
      <c r="L40" s="55" t="s">
        <v>24</v>
      </c>
      <c r="M40" s="55"/>
      <c r="N40" s="120">
        <v>2</v>
      </c>
      <c r="O40" s="124">
        <v>3</v>
      </c>
    </row>
    <row r="41" spans="1:15" s="34" customFormat="1" ht="57" customHeight="1">
      <c r="A41" s="49">
        <v>538</v>
      </c>
      <c r="B41" s="51" t="s">
        <v>473</v>
      </c>
      <c r="C41" s="56" t="s">
        <v>474</v>
      </c>
      <c r="D41" s="120">
        <v>1</v>
      </c>
      <c r="E41" s="121" t="s">
        <v>287</v>
      </c>
      <c r="F41" s="121" t="s">
        <v>155</v>
      </c>
      <c r="G41" s="121" t="s">
        <v>475</v>
      </c>
      <c r="H41" s="122" t="s">
        <v>476</v>
      </c>
      <c r="I41" s="125" t="s">
        <v>61</v>
      </c>
      <c r="J41" s="123">
        <v>45939</v>
      </c>
      <c r="K41" s="126"/>
      <c r="L41" s="55" t="s">
        <v>24</v>
      </c>
      <c r="M41" s="55"/>
      <c r="N41" s="120">
        <v>2</v>
      </c>
      <c r="O41" s="124">
        <v>3</v>
      </c>
    </row>
    <row r="42" spans="1:15" s="34" customFormat="1" ht="57" customHeight="1">
      <c r="A42" s="49">
        <v>539</v>
      </c>
      <c r="B42" s="51" t="s">
        <v>477</v>
      </c>
      <c r="C42" s="56" t="s">
        <v>478</v>
      </c>
      <c r="D42" s="120">
        <v>1</v>
      </c>
      <c r="E42" s="121" t="s">
        <v>221</v>
      </c>
      <c r="F42" s="121" t="s">
        <v>479</v>
      </c>
      <c r="G42" s="121" t="s">
        <v>480</v>
      </c>
      <c r="H42" s="122" t="s">
        <v>481</v>
      </c>
      <c r="I42" s="125" t="s">
        <v>61</v>
      </c>
      <c r="J42" s="123">
        <v>45948</v>
      </c>
      <c r="K42" s="123">
        <v>45954</v>
      </c>
      <c r="L42" s="55" t="s">
        <v>24</v>
      </c>
      <c r="M42" s="55"/>
      <c r="N42" s="120">
        <v>2</v>
      </c>
      <c r="O42" s="124">
        <v>3</v>
      </c>
    </row>
    <row r="43" spans="1:15" s="34" customFormat="1" ht="57" customHeight="1">
      <c r="A43" s="49">
        <v>540</v>
      </c>
      <c r="B43" s="51" t="s">
        <v>482</v>
      </c>
      <c r="C43" s="56" t="s">
        <v>483</v>
      </c>
      <c r="D43" s="120">
        <v>1</v>
      </c>
      <c r="E43" s="121" t="s">
        <v>165</v>
      </c>
      <c r="F43" s="121" t="s">
        <v>191</v>
      </c>
      <c r="G43" s="121" t="s">
        <v>484</v>
      </c>
      <c r="H43" s="122" t="s">
        <v>485</v>
      </c>
      <c r="I43" s="125" t="s">
        <v>61</v>
      </c>
      <c r="J43" s="123">
        <v>45948</v>
      </c>
      <c r="K43" s="123">
        <v>45953</v>
      </c>
      <c r="L43" s="55" t="s">
        <v>24</v>
      </c>
      <c r="M43" s="55"/>
      <c r="N43" s="120">
        <v>2</v>
      </c>
      <c r="O43" s="124">
        <v>3</v>
      </c>
    </row>
    <row r="44" spans="1:15" s="34" customFormat="1" ht="57" customHeight="1">
      <c r="A44" s="49">
        <v>541</v>
      </c>
      <c r="B44" s="51" t="s">
        <v>486</v>
      </c>
      <c r="C44" s="56" t="s">
        <v>487</v>
      </c>
      <c r="D44" s="120">
        <v>1</v>
      </c>
      <c r="E44" s="121" t="s">
        <v>164</v>
      </c>
      <c r="F44" s="121" t="s">
        <v>488</v>
      </c>
      <c r="G44" s="121" t="s">
        <v>489</v>
      </c>
      <c r="H44" s="122" t="s">
        <v>490</v>
      </c>
      <c r="I44" s="125" t="s">
        <v>61</v>
      </c>
      <c r="J44" s="123">
        <v>45948</v>
      </c>
      <c r="K44" s="123">
        <v>45953</v>
      </c>
      <c r="L44" s="55" t="s">
        <v>24</v>
      </c>
      <c r="M44" s="55"/>
      <c r="N44" s="120">
        <v>2</v>
      </c>
      <c r="O44" s="124">
        <v>3</v>
      </c>
    </row>
    <row r="45" spans="1:15" s="34" customFormat="1" ht="57" customHeight="1">
      <c r="A45" s="329" t="s">
        <v>491</v>
      </c>
      <c r="B45" s="330"/>
      <c r="C45" s="330"/>
      <c r="D45" s="330"/>
      <c r="E45" s="330"/>
      <c r="F45" s="330"/>
      <c r="G45" s="330"/>
      <c r="H45" s="330"/>
      <c r="I45" s="330"/>
      <c r="J45" s="330"/>
      <c r="K45" s="330"/>
      <c r="L45" s="330"/>
      <c r="M45" s="331"/>
      <c r="N45" s="53"/>
      <c r="O45" s="56"/>
    </row>
    <row r="46" spans="1:15" s="129" customFormat="1" ht="24.75" customHeight="1">
      <c r="A46" s="111"/>
      <c r="B46" s="112"/>
      <c r="C46" s="112"/>
      <c r="D46" s="127"/>
      <c r="E46" s="128"/>
      <c r="F46" s="128"/>
      <c r="G46" s="128"/>
      <c r="H46" s="128"/>
      <c r="I46" s="128"/>
      <c r="J46" s="128"/>
      <c r="K46" s="128"/>
      <c r="L46" s="128"/>
      <c r="M46" s="128"/>
      <c r="N46" s="128"/>
      <c r="O46" s="128"/>
    </row>
    <row r="47" spans="1:15" s="129" customFormat="1" ht="24.75" customHeight="1">
      <c r="A47" s="64"/>
      <c r="B47" s="64"/>
      <c r="C47" s="64"/>
      <c r="D47" s="66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</row>
    <row r="48" spans="1:15" s="129" customFormat="1" ht="24.75" customHeight="1">
      <c r="A48" s="66"/>
      <c r="B48" s="63"/>
      <c r="C48" s="301"/>
      <c r="D48" s="301"/>
      <c r="E48" s="64"/>
      <c r="F48" s="64"/>
      <c r="G48" s="64"/>
      <c r="H48" s="64"/>
      <c r="I48" s="63"/>
      <c r="J48" s="63"/>
      <c r="K48" s="64"/>
      <c r="L48" s="64"/>
      <c r="M48" s="64"/>
      <c r="N48" s="63"/>
      <c r="O48" s="63"/>
    </row>
    <row r="49" spans="1:15" s="129" customFormat="1" ht="24.75" customHeight="1">
      <c r="A49" s="64"/>
      <c r="B49" s="64"/>
      <c r="C49" s="63"/>
      <c r="D49" s="63"/>
      <c r="E49" s="64"/>
      <c r="F49" s="64"/>
      <c r="G49" s="64"/>
      <c r="H49" s="64"/>
      <c r="I49" s="64"/>
      <c r="J49" s="301"/>
      <c r="K49" s="65"/>
      <c r="L49" s="65"/>
      <c r="M49" s="65"/>
      <c r="N49" s="63"/>
      <c r="O49" s="63"/>
    </row>
    <row r="50" spans="1:15" s="129" customFormat="1" ht="24.75" customHeight="1">
      <c r="A50" s="66"/>
      <c r="B50" s="63"/>
      <c r="C50" s="63"/>
      <c r="D50" s="63"/>
      <c r="E50" s="64"/>
      <c r="F50" s="64"/>
      <c r="G50" s="64"/>
      <c r="H50" s="64"/>
      <c r="I50" s="63"/>
      <c r="J50" s="301"/>
      <c r="K50" s="65"/>
      <c r="L50" s="65"/>
      <c r="M50" s="65"/>
      <c r="N50" s="63"/>
      <c r="O50" s="63"/>
    </row>
    <row r="51" spans="1:15" s="129" customFormat="1" ht="24.75" customHeight="1">
      <c r="A51" s="66"/>
      <c r="B51" s="63"/>
      <c r="C51" s="63"/>
      <c r="D51" s="63"/>
      <c r="E51" s="64"/>
      <c r="F51" s="64"/>
      <c r="G51" s="64"/>
      <c r="H51" s="64"/>
      <c r="I51" s="63"/>
      <c r="J51" s="301"/>
      <c r="K51" s="65"/>
      <c r="L51" s="65"/>
      <c r="M51" s="65"/>
      <c r="N51" s="63"/>
      <c r="O51" s="63"/>
    </row>
    <row r="52" spans="1:15" s="129" customFormat="1" ht="24.75" customHeight="1">
      <c r="A52" s="66"/>
      <c r="B52" s="63"/>
      <c r="C52" s="63"/>
      <c r="D52" s="63"/>
      <c r="E52" s="64"/>
      <c r="F52" s="64"/>
      <c r="G52" s="64"/>
      <c r="H52" s="64"/>
      <c r="I52" s="63"/>
      <c r="J52" s="301"/>
      <c r="K52" s="65"/>
      <c r="L52" s="65"/>
      <c r="M52" s="65"/>
      <c r="N52" s="63"/>
      <c r="O52" s="63"/>
    </row>
    <row r="53" spans="1:15" s="129" customFormat="1" ht="24.75" customHeight="1">
      <c r="A53" s="66"/>
      <c r="B53" s="63"/>
      <c r="C53" s="301"/>
      <c r="D53" s="301"/>
      <c r="E53" s="64"/>
      <c r="F53" s="64"/>
      <c r="G53" s="64"/>
      <c r="H53" s="64"/>
      <c r="I53" s="63"/>
      <c r="J53" s="63"/>
      <c r="K53" s="64"/>
      <c r="L53" s="64"/>
      <c r="M53" s="64"/>
      <c r="N53" s="63"/>
      <c r="O53" s="63"/>
    </row>
    <row r="54" spans="1:15" s="129" customFormat="1" ht="24.75" customHeight="1">
      <c r="A54" s="64"/>
      <c r="B54" s="64"/>
      <c r="C54" s="301"/>
      <c r="D54" s="301"/>
      <c r="E54" s="64"/>
      <c r="F54" s="64"/>
      <c r="G54" s="64"/>
      <c r="H54" s="64"/>
      <c r="I54" s="64"/>
      <c r="J54" s="63"/>
      <c r="K54" s="65"/>
      <c r="L54" s="65"/>
      <c r="M54" s="65"/>
      <c r="N54" s="63"/>
      <c r="O54" s="63"/>
    </row>
    <row r="55" spans="1:15" s="129" customFormat="1" ht="24.75" customHeight="1">
      <c r="A55" s="7"/>
      <c r="B55" s="8"/>
      <c r="C55" s="8"/>
      <c r="D55" s="9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</row>
  </sheetData>
  <autoFilter ref="J13:K13"/>
  <mergeCells count="33">
    <mergeCell ref="D2:N2"/>
    <mergeCell ref="D3:N3"/>
    <mergeCell ref="S3:Z3"/>
    <mergeCell ref="S4:Z4"/>
    <mergeCell ref="B7:E7"/>
    <mergeCell ref="J7:K7"/>
    <mergeCell ref="L7:O7"/>
    <mergeCell ref="S7:Z7"/>
    <mergeCell ref="B8:E8"/>
    <mergeCell ref="J8:K8"/>
    <mergeCell ref="L8:O8"/>
    <mergeCell ref="U8:Z8"/>
    <mergeCell ref="B9:E9"/>
    <mergeCell ref="J9:K9"/>
    <mergeCell ref="L9:O9"/>
    <mergeCell ref="B10:E10"/>
    <mergeCell ref="J10:K10"/>
    <mergeCell ref="L10:O10"/>
    <mergeCell ref="A12:A13"/>
    <mergeCell ref="B12:B13"/>
    <mergeCell ref="C12:C13"/>
    <mergeCell ref="D12:D13"/>
    <mergeCell ref="E12:E13"/>
    <mergeCell ref="H12:H13"/>
    <mergeCell ref="I12:I13"/>
    <mergeCell ref="C53:D53"/>
    <mergeCell ref="C54:D54"/>
    <mergeCell ref="J12:K12"/>
    <mergeCell ref="L12:M12"/>
    <mergeCell ref="N12:O12"/>
    <mergeCell ref="A45:M45"/>
    <mergeCell ref="C48:D48"/>
    <mergeCell ref="J49:J5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X188"/>
  <sheetViews>
    <sheetView topLeftCell="A9" zoomScale="60" zoomScaleNormal="60" workbookViewId="0">
      <selection activeCell="H13" sqref="H13:I13"/>
    </sheetView>
  </sheetViews>
  <sheetFormatPr baseColWidth="10" defaultRowHeight="18"/>
  <cols>
    <col min="1" max="1" width="26.28515625" style="140" customWidth="1"/>
    <col min="2" max="2" width="36.28515625" style="140" customWidth="1"/>
    <col min="3" max="3" width="40.28515625" style="140" customWidth="1"/>
    <col min="4" max="4" width="23.5703125" style="140" customWidth="1"/>
    <col min="5" max="5" width="48.5703125" style="140" customWidth="1"/>
    <col min="6" max="6" width="25.28515625" style="140" customWidth="1"/>
    <col min="7" max="7" width="24.7109375" style="140" customWidth="1"/>
    <col min="8" max="8" width="25.42578125" style="140" customWidth="1"/>
    <col min="9" max="9" width="24" style="140" customWidth="1"/>
    <col min="10" max="10" width="15" style="140" customWidth="1"/>
    <col min="11" max="11" width="25.85546875" style="140" customWidth="1"/>
    <col min="12" max="12" width="26.5703125" style="140" customWidth="1"/>
    <col min="13" max="13" width="34.140625" style="140" customWidth="1"/>
    <col min="14" max="16384" width="11.42578125" style="140"/>
  </cols>
  <sheetData>
    <row r="1" spans="1:24" s="134" customFormat="1" ht="24.95" customHeight="1">
      <c r="A1" s="131"/>
      <c r="B1" s="132"/>
      <c r="C1" s="132"/>
      <c r="D1" s="133"/>
      <c r="E1" s="132"/>
      <c r="F1" s="132"/>
      <c r="G1" s="132"/>
      <c r="H1" s="132"/>
      <c r="I1" s="132"/>
      <c r="J1" s="132"/>
      <c r="K1" s="132"/>
      <c r="L1" s="132"/>
      <c r="M1" s="132"/>
    </row>
    <row r="2" spans="1:24" s="92" customFormat="1" ht="45" customHeight="1">
      <c r="A2" s="135"/>
      <c r="D2" s="360" t="s">
        <v>0</v>
      </c>
      <c r="E2" s="360"/>
      <c r="F2" s="360"/>
      <c r="G2" s="360"/>
      <c r="H2" s="360"/>
      <c r="I2" s="360"/>
      <c r="J2" s="360"/>
      <c r="K2" s="360"/>
      <c r="L2" s="360"/>
      <c r="M2" s="136"/>
    </row>
    <row r="3" spans="1:24" s="92" customFormat="1" ht="43.5" customHeight="1">
      <c r="A3" s="135"/>
      <c r="D3" s="360" t="s">
        <v>1</v>
      </c>
      <c r="E3" s="360"/>
      <c r="F3" s="360"/>
      <c r="G3" s="360"/>
      <c r="H3" s="360"/>
      <c r="I3" s="360"/>
      <c r="J3" s="360"/>
      <c r="K3" s="360"/>
      <c r="L3" s="360"/>
      <c r="M3" s="136"/>
      <c r="Q3" s="359"/>
      <c r="R3" s="359"/>
      <c r="S3" s="359"/>
      <c r="T3" s="359"/>
      <c r="U3" s="359"/>
      <c r="V3" s="359"/>
      <c r="W3" s="359"/>
      <c r="X3" s="359"/>
    </row>
    <row r="4" spans="1:24" s="92" customFormat="1" ht="23.25" customHeight="1">
      <c r="A4" s="135"/>
      <c r="D4" s="136"/>
      <c r="E4" s="136"/>
      <c r="F4" s="136"/>
      <c r="G4" s="136"/>
      <c r="H4" s="137"/>
      <c r="I4" s="137"/>
      <c r="J4" s="137"/>
      <c r="K4" s="137"/>
      <c r="M4" s="137"/>
      <c r="Q4" s="359"/>
      <c r="R4" s="359"/>
      <c r="S4" s="359"/>
      <c r="T4" s="359"/>
      <c r="U4" s="359"/>
      <c r="V4" s="359"/>
      <c r="W4" s="359"/>
      <c r="X4" s="359"/>
    </row>
    <row r="5" spans="1:24" s="92" customFormat="1" ht="23.25" customHeight="1">
      <c r="A5" s="135"/>
      <c r="D5" s="136"/>
      <c r="E5" s="136"/>
      <c r="F5" s="136"/>
      <c r="G5" s="136"/>
      <c r="H5" s="137"/>
      <c r="I5" s="137"/>
      <c r="J5" s="137"/>
      <c r="K5" s="137"/>
      <c r="L5" s="137"/>
      <c r="M5" s="137"/>
      <c r="Q5" s="73"/>
      <c r="R5" s="73"/>
      <c r="S5" s="73"/>
      <c r="T5" s="73"/>
      <c r="U5" s="73"/>
      <c r="V5" s="73"/>
      <c r="W5" s="73"/>
      <c r="X5" s="73"/>
    </row>
    <row r="6" spans="1:24" s="92" customFormat="1" ht="23.25" customHeight="1">
      <c r="A6" s="135"/>
      <c r="D6" s="136"/>
      <c r="E6" s="136"/>
      <c r="F6" s="136"/>
      <c r="G6" s="136"/>
      <c r="H6" s="137"/>
      <c r="I6" s="137"/>
      <c r="J6" s="137"/>
      <c r="K6" s="137"/>
      <c r="M6" s="137"/>
      <c r="Q6" s="73"/>
      <c r="R6" s="73"/>
      <c r="S6" s="73"/>
      <c r="T6" s="73"/>
      <c r="U6" s="73"/>
      <c r="V6" s="73"/>
      <c r="W6" s="73"/>
      <c r="X6" s="73"/>
    </row>
    <row r="7" spans="1:24" s="73" customFormat="1" ht="66.75" customHeight="1">
      <c r="A7" s="72" t="s">
        <v>2</v>
      </c>
      <c r="B7" s="341" t="s">
        <v>29</v>
      </c>
      <c r="C7" s="342"/>
      <c r="D7" s="342"/>
      <c r="E7" s="343"/>
      <c r="F7" s="138"/>
      <c r="G7" s="138"/>
      <c r="H7" s="344" t="s">
        <v>3</v>
      </c>
      <c r="I7" s="345"/>
      <c r="J7" s="361" t="s">
        <v>30</v>
      </c>
      <c r="K7" s="347"/>
      <c r="L7" s="347"/>
      <c r="M7" s="348"/>
      <c r="Q7" s="359"/>
      <c r="R7" s="359"/>
      <c r="S7" s="359"/>
      <c r="T7" s="359"/>
      <c r="U7" s="359"/>
      <c r="V7" s="359"/>
      <c r="W7" s="359"/>
      <c r="X7" s="359"/>
    </row>
    <row r="8" spans="1:24" s="73" customFormat="1" ht="60.75" customHeight="1">
      <c r="A8" s="72" t="s">
        <v>4</v>
      </c>
      <c r="B8" s="353" t="s">
        <v>492</v>
      </c>
      <c r="C8" s="353"/>
      <c r="D8" s="353"/>
      <c r="E8" s="353"/>
      <c r="F8" s="138"/>
      <c r="G8" s="138"/>
      <c r="H8" s="354" t="s">
        <v>25</v>
      </c>
      <c r="I8" s="355"/>
      <c r="J8" s="356" t="s">
        <v>493</v>
      </c>
      <c r="K8" s="357"/>
      <c r="L8" s="357"/>
      <c r="M8" s="358"/>
      <c r="S8" s="359"/>
      <c r="T8" s="359"/>
      <c r="U8" s="359"/>
      <c r="V8" s="359"/>
      <c r="W8" s="359"/>
      <c r="X8" s="359"/>
    </row>
    <row r="9" spans="1:24" ht="41.25" customHeight="1">
      <c r="A9" s="72" t="s">
        <v>5</v>
      </c>
      <c r="B9" s="341" t="s">
        <v>494</v>
      </c>
      <c r="C9" s="342"/>
      <c r="D9" s="342"/>
      <c r="E9" s="343"/>
      <c r="F9" s="139"/>
      <c r="G9" s="139"/>
      <c r="H9" s="344" t="s">
        <v>6</v>
      </c>
      <c r="I9" s="345"/>
      <c r="J9" s="346">
        <v>45658</v>
      </c>
      <c r="K9" s="347"/>
      <c r="L9" s="347"/>
      <c r="M9" s="348"/>
    </row>
    <row r="10" spans="1:24" s="73" customFormat="1" ht="66" customHeight="1">
      <c r="A10" s="72" t="s">
        <v>7</v>
      </c>
      <c r="B10" s="341" t="s">
        <v>26</v>
      </c>
      <c r="C10" s="342"/>
      <c r="D10" s="342"/>
      <c r="E10" s="343"/>
      <c r="F10" s="138"/>
      <c r="G10" s="138"/>
      <c r="H10" s="344" t="s">
        <v>8</v>
      </c>
      <c r="I10" s="345"/>
      <c r="J10" s="346">
        <v>45961</v>
      </c>
      <c r="K10" s="347"/>
      <c r="L10" s="347"/>
      <c r="M10" s="348"/>
    </row>
    <row r="11" spans="1:24" s="73" customFormat="1" ht="20.25" customHeight="1">
      <c r="A11" s="141"/>
      <c r="B11" s="142"/>
      <c r="C11" s="142"/>
      <c r="D11" s="142"/>
      <c r="H11" s="138"/>
      <c r="I11" s="142"/>
      <c r="J11" s="142"/>
      <c r="K11" s="142"/>
      <c r="L11" s="142"/>
      <c r="M11" s="142"/>
    </row>
    <row r="12" spans="1:24" s="143" customFormat="1" ht="63.75" customHeight="1">
      <c r="A12" s="349" t="s">
        <v>9</v>
      </c>
      <c r="B12" s="349" t="s">
        <v>10</v>
      </c>
      <c r="C12" s="351" t="s">
        <v>11</v>
      </c>
      <c r="D12" s="352" t="s">
        <v>12</v>
      </c>
      <c r="E12" s="351" t="s">
        <v>13</v>
      </c>
      <c r="F12" s="351" t="s">
        <v>14</v>
      </c>
      <c r="G12" s="351"/>
      <c r="H12" s="351" t="s">
        <v>15</v>
      </c>
      <c r="I12" s="351"/>
      <c r="J12" s="338" t="s">
        <v>16</v>
      </c>
      <c r="K12" s="339"/>
      <c r="L12" s="338" t="s">
        <v>17</v>
      </c>
      <c r="M12" s="340"/>
    </row>
    <row r="13" spans="1:24" s="143" customFormat="1" ht="57" customHeight="1">
      <c r="A13" s="350"/>
      <c r="B13" s="350"/>
      <c r="C13" s="351"/>
      <c r="D13" s="352"/>
      <c r="E13" s="351"/>
      <c r="F13" s="351"/>
      <c r="G13" s="351"/>
      <c r="H13" s="144" t="s">
        <v>18</v>
      </c>
      <c r="I13" s="144" t="s">
        <v>19</v>
      </c>
      <c r="J13" s="144" t="s">
        <v>27</v>
      </c>
      <c r="K13" s="144" t="s">
        <v>28</v>
      </c>
      <c r="L13" s="144" t="s">
        <v>22</v>
      </c>
      <c r="M13" s="145" t="s">
        <v>23</v>
      </c>
    </row>
    <row r="14" spans="1:24" s="152" customFormat="1" ht="57" customHeight="1">
      <c r="A14" s="146">
        <v>478</v>
      </c>
      <c r="B14" s="146" t="s">
        <v>291</v>
      </c>
      <c r="C14" s="97" t="s">
        <v>292</v>
      </c>
      <c r="D14" s="147">
        <v>1</v>
      </c>
      <c r="E14" s="153" t="s">
        <v>496</v>
      </c>
      <c r="F14" s="334" t="s">
        <v>495</v>
      </c>
      <c r="G14" s="334"/>
      <c r="H14" s="149">
        <v>45931</v>
      </c>
      <c r="I14" s="150"/>
      <c r="J14" s="150" t="s">
        <v>24</v>
      </c>
      <c r="K14" s="150" t="s">
        <v>24</v>
      </c>
      <c r="L14" s="151">
        <v>2</v>
      </c>
      <c r="M14" s="97">
        <v>3</v>
      </c>
    </row>
    <row r="15" spans="1:24" s="152" customFormat="1" ht="57" customHeight="1">
      <c r="A15" s="146">
        <v>479</v>
      </c>
      <c r="B15" s="146" t="s">
        <v>293</v>
      </c>
      <c r="C15" s="97" t="s">
        <v>294</v>
      </c>
      <c r="D15" s="147">
        <v>1</v>
      </c>
      <c r="E15" s="148" t="s">
        <v>497</v>
      </c>
      <c r="F15" s="334" t="s">
        <v>495</v>
      </c>
      <c r="G15" s="334"/>
      <c r="H15" s="149">
        <v>45931</v>
      </c>
      <c r="I15" s="150"/>
      <c r="J15" s="150" t="s">
        <v>24</v>
      </c>
      <c r="K15" s="150" t="s">
        <v>24</v>
      </c>
      <c r="L15" s="151">
        <v>2</v>
      </c>
      <c r="M15" s="97">
        <v>3</v>
      </c>
    </row>
    <row r="16" spans="1:24" s="152" customFormat="1" ht="57" customHeight="1">
      <c r="A16" s="146">
        <v>480</v>
      </c>
      <c r="B16" s="146" t="s">
        <v>295</v>
      </c>
      <c r="C16" s="97" t="s">
        <v>296</v>
      </c>
      <c r="D16" s="147">
        <v>1</v>
      </c>
      <c r="E16" s="153" t="s">
        <v>498</v>
      </c>
      <c r="F16" s="334" t="s">
        <v>495</v>
      </c>
      <c r="G16" s="334"/>
      <c r="H16" s="154">
        <v>45931</v>
      </c>
      <c r="I16" s="150"/>
      <c r="J16" s="150" t="s">
        <v>24</v>
      </c>
      <c r="K16" s="150" t="s">
        <v>24</v>
      </c>
      <c r="L16" s="151">
        <v>2</v>
      </c>
      <c r="M16" s="97">
        <v>3</v>
      </c>
    </row>
    <row r="17" spans="1:13" s="152" customFormat="1" ht="57" customHeight="1">
      <c r="A17" s="146">
        <v>481</v>
      </c>
      <c r="B17" s="146" t="s">
        <v>298</v>
      </c>
      <c r="C17" s="97" t="s">
        <v>299</v>
      </c>
      <c r="D17" s="147">
        <v>1</v>
      </c>
      <c r="E17" s="148" t="s">
        <v>499</v>
      </c>
      <c r="F17" s="334" t="s">
        <v>495</v>
      </c>
      <c r="G17" s="334"/>
      <c r="H17" s="149">
        <v>45931</v>
      </c>
      <c r="I17" s="150"/>
      <c r="J17" s="150" t="s">
        <v>24</v>
      </c>
      <c r="K17" s="150" t="s">
        <v>24</v>
      </c>
      <c r="L17" s="151">
        <v>2</v>
      </c>
      <c r="M17" s="97">
        <v>3</v>
      </c>
    </row>
    <row r="18" spans="1:13" s="152" customFormat="1" ht="57" customHeight="1">
      <c r="A18" s="146">
        <v>482</v>
      </c>
      <c r="B18" s="146" t="s">
        <v>300</v>
      </c>
      <c r="C18" s="97" t="s">
        <v>301</v>
      </c>
      <c r="D18" s="147">
        <v>1</v>
      </c>
      <c r="E18" s="153" t="s">
        <v>500</v>
      </c>
      <c r="F18" s="334" t="s">
        <v>495</v>
      </c>
      <c r="G18" s="334"/>
      <c r="H18" s="149">
        <v>45932</v>
      </c>
      <c r="I18" s="150"/>
      <c r="J18" s="150" t="s">
        <v>24</v>
      </c>
      <c r="K18" s="150" t="s">
        <v>24</v>
      </c>
      <c r="L18" s="151">
        <v>2</v>
      </c>
      <c r="M18" s="97">
        <v>3</v>
      </c>
    </row>
    <row r="19" spans="1:13" s="152" customFormat="1" ht="57" customHeight="1">
      <c r="A19" s="146">
        <v>483</v>
      </c>
      <c r="B19" s="146" t="s">
        <v>302</v>
      </c>
      <c r="C19" s="97" t="s">
        <v>303</v>
      </c>
      <c r="D19" s="147">
        <v>1</v>
      </c>
      <c r="E19" s="148" t="s">
        <v>501</v>
      </c>
      <c r="F19" s="334" t="s">
        <v>495</v>
      </c>
      <c r="G19" s="334"/>
      <c r="H19" s="154">
        <v>45932</v>
      </c>
      <c r="I19" s="150"/>
      <c r="J19" s="150" t="s">
        <v>24</v>
      </c>
      <c r="K19" s="150" t="s">
        <v>24</v>
      </c>
      <c r="L19" s="151">
        <v>2</v>
      </c>
      <c r="M19" s="97">
        <v>3</v>
      </c>
    </row>
    <row r="20" spans="1:13" s="152" customFormat="1" ht="57" customHeight="1">
      <c r="A20" s="146">
        <v>484</v>
      </c>
      <c r="B20" s="146" t="s">
        <v>304</v>
      </c>
      <c r="C20" s="97" t="s">
        <v>305</v>
      </c>
      <c r="D20" s="147">
        <v>1</v>
      </c>
      <c r="E20" s="153" t="s">
        <v>502</v>
      </c>
      <c r="F20" s="334" t="s">
        <v>495</v>
      </c>
      <c r="G20" s="334"/>
      <c r="H20" s="149">
        <v>45932</v>
      </c>
      <c r="I20" s="150"/>
      <c r="J20" s="150" t="s">
        <v>24</v>
      </c>
      <c r="K20" s="150" t="s">
        <v>24</v>
      </c>
      <c r="L20" s="151">
        <v>2</v>
      </c>
      <c r="M20" s="97">
        <v>3</v>
      </c>
    </row>
    <row r="21" spans="1:13" s="152" customFormat="1" ht="57" customHeight="1">
      <c r="A21" s="146">
        <v>485</v>
      </c>
      <c r="B21" s="146" t="s">
        <v>306</v>
      </c>
      <c r="C21" s="97" t="s">
        <v>307</v>
      </c>
      <c r="D21" s="147">
        <v>1</v>
      </c>
      <c r="E21" s="148" t="s">
        <v>503</v>
      </c>
      <c r="F21" s="334" t="s">
        <v>495</v>
      </c>
      <c r="G21" s="334"/>
      <c r="H21" s="149">
        <v>45932</v>
      </c>
      <c r="I21" s="150"/>
      <c r="J21" s="150" t="s">
        <v>24</v>
      </c>
      <c r="K21" s="150" t="s">
        <v>24</v>
      </c>
      <c r="L21" s="151">
        <v>2</v>
      </c>
      <c r="M21" s="97">
        <v>3</v>
      </c>
    </row>
    <row r="22" spans="1:13" s="152" customFormat="1" ht="57" customHeight="1">
      <c r="A22" s="146">
        <v>486</v>
      </c>
      <c r="B22" s="146" t="s">
        <v>308</v>
      </c>
      <c r="C22" s="97" t="s">
        <v>309</v>
      </c>
      <c r="D22" s="147">
        <v>1</v>
      </c>
      <c r="E22" s="153" t="s">
        <v>504</v>
      </c>
      <c r="F22" s="334" t="s">
        <v>495</v>
      </c>
      <c r="G22" s="334"/>
      <c r="H22" s="154">
        <v>45932</v>
      </c>
      <c r="I22" s="150"/>
      <c r="J22" s="150" t="s">
        <v>24</v>
      </c>
      <c r="K22" s="150" t="s">
        <v>24</v>
      </c>
      <c r="L22" s="151">
        <v>2</v>
      </c>
      <c r="M22" s="97">
        <v>3</v>
      </c>
    </row>
    <row r="23" spans="1:13" s="152" customFormat="1" ht="57" customHeight="1">
      <c r="A23" s="146">
        <v>487</v>
      </c>
      <c r="B23" s="146" t="s">
        <v>310</v>
      </c>
      <c r="C23" s="97" t="s">
        <v>311</v>
      </c>
      <c r="D23" s="147">
        <v>1</v>
      </c>
      <c r="E23" s="148" t="s">
        <v>505</v>
      </c>
      <c r="F23" s="334" t="s">
        <v>495</v>
      </c>
      <c r="G23" s="334"/>
      <c r="H23" s="149">
        <v>45932</v>
      </c>
      <c r="I23" s="150"/>
      <c r="J23" s="150" t="s">
        <v>24</v>
      </c>
      <c r="K23" s="150" t="s">
        <v>24</v>
      </c>
      <c r="L23" s="151">
        <v>2</v>
      </c>
      <c r="M23" s="97">
        <v>3</v>
      </c>
    </row>
    <row r="24" spans="1:13" s="152" customFormat="1" ht="57" customHeight="1">
      <c r="A24" s="146">
        <v>488</v>
      </c>
      <c r="B24" s="146" t="s">
        <v>312</v>
      </c>
      <c r="C24" s="97" t="s">
        <v>313</v>
      </c>
      <c r="D24" s="147">
        <v>1</v>
      </c>
      <c r="E24" s="153" t="s">
        <v>506</v>
      </c>
      <c r="F24" s="334" t="s">
        <v>495</v>
      </c>
      <c r="G24" s="334"/>
      <c r="H24" s="154">
        <v>45932</v>
      </c>
      <c r="I24" s="150"/>
      <c r="J24" s="150" t="s">
        <v>24</v>
      </c>
      <c r="K24" s="150" t="s">
        <v>24</v>
      </c>
      <c r="L24" s="151">
        <v>2</v>
      </c>
      <c r="M24" s="97">
        <v>3</v>
      </c>
    </row>
    <row r="25" spans="1:13" s="152" customFormat="1" ht="57" customHeight="1">
      <c r="A25" s="146">
        <v>489</v>
      </c>
      <c r="B25" s="146" t="s">
        <v>314</v>
      </c>
      <c r="C25" s="97" t="s">
        <v>315</v>
      </c>
      <c r="D25" s="147">
        <v>1</v>
      </c>
      <c r="E25" s="148" t="s">
        <v>507</v>
      </c>
      <c r="F25" s="334" t="s">
        <v>495</v>
      </c>
      <c r="G25" s="334"/>
      <c r="H25" s="149">
        <v>45932</v>
      </c>
      <c r="I25" s="150"/>
      <c r="J25" s="150" t="s">
        <v>24</v>
      </c>
      <c r="K25" s="150" t="s">
        <v>24</v>
      </c>
      <c r="L25" s="151">
        <v>2</v>
      </c>
      <c r="M25" s="97">
        <v>3</v>
      </c>
    </row>
    <row r="26" spans="1:13" s="152" customFormat="1" ht="57" customHeight="1">
      <c r="A26" s="146">
        <v>490</v>
      </c>
      <c r="B26" s="146" t="s">
        <v>316</v>
      </c>
      <c r="C26" s="97" t="s">
        <v>317</v>
      </c>
      <c r="D26" s="147">
        <v>1</v>
      </c>
      <c r="E26" s="153" t="s">
        <v>508</v>
      </c>
      <c r="F26" s="334" t="s">
        <v>495</v>
      </c>
      <c r="G26" s="334"/>
      <c r="H26" s="149">
        <v>45932</v>
      </c>
      <c r="I26" s="150"/>
      <c r="J26" s="150" t="s">
        <v>24</v>
      </c>
      <c r="K26" s="150" t="s">
        <v>24</v>
      </c>
      <c r="L26" s="151">
        <v>2</v>
      </c>
      <c r="M26" s="97">
        <v>3</v>
      </c>
    </row>
    <row r="27" spans="1:13" s="152" customFormat="1" ht="57" customHeight="1">
      <c r="A27" s="146">
        <v>491</v>
      </c>
      <c r="B27" s="146" t="s">
        <v>318</v>
      </c>
      <c r="C27" s="97" t="s">
        <v>319</v>
      </c>
      <c r="D27" s="147">
        <v>1</v>
      </c>
      <c r="E27" s="148" t="s">
        <v>509</v>
      </c>
      <c r="F27" s="334" t="s">
        <v>495</v>
      </c>
      <c r="G27" s="334"/>
      <c r="H27" s="154">
        <v>45932</v>
      </c>
      <c r="I27" s="150"/>
      <c r="J27" s="150" t="s">
        <v>24</v>
      </c>
      <c r="K27" s="150" t="s">
        <v>24</v>
      </c>
      <c r="L27" s="151">
        <v>2</v>
      </c>
      <c r="M27" s="97">
        <v>3</v>
      </c>
    </row>
    <row r="28" spans="1:13" s="152" customFormat="1" ht="57" customHeight="1">
      <c r="A28" s="146">
        <v>492</v>
      </c>
      <c r="B28" s="146" t="s">
        <v>320</v>
      </c>
      <c r="C28" s="97" t="s">
        <v>321</v>
      </c>
      <c r="D28" s="147">
        <v>1</v>
      </c>
      <c r="E28" s="153" t="s">
        <v>510</v>
      </c>
      <c r="F28" s="334" t="s">
        <v>495</v>
      </c>
      <c r="G28" s="334"/>
      <c r="H28" s="154">
        <v>45932</v>
      </c>
      <c r="I28" s="150"/>
      <c r="J28" s="150" t="s">
        <v>24</v>
      </c>
      <c r="K28" s="150" t="s">
        <v>24</v>
      </c>
      <c r="L28" s="151">
        <v>2</v>
      </c>
      <c r="M28" s="97">
        <v>3</v>
      </c>
    </row>
    <row r="29" spans="1:13" s="152" customFormat="1" ht="57" customHeight="1">
      <c r="A29" s="146">
        <v>493</v>
      </c>
      <c r="B29" s="146" t="s">
        <v>322</v>
      </c>
      <c r="C29" s="97" t="s">
        <v>323</v>
      </c>
      <c r="D29" s="147">
        <v>1</v>
      </c>
      <c r="E29" s="148" t="s">
        <v>511</v>
      </c>
      <c r="F29" s="334" t="s">
        <v>495</v>
      </c>
      <c r="G29" s="334"/>
      <c r="H29" s="149">
        <v>45932</v>
      </c>
      <c r="I29" s="150"/>
      <c r="J29" s="150" t="s">
        <v>24</v>
      </c>
      <c r="K29" s="150" t="s">
        <v>24</v>
      </c>
      <c r="L29" s="151">
        <v>2</v>
      </c>
      <c r="M29" s="97">
        <v>3</v>
      </c>
    </row>
    <row r="30" spans="1:13" s="152" customFormat="1" ht="57" customHeight="1">
      <c r="A30" s="146">
        <v>494</v>
      </c>
      <c r="B30" s="146" t="s">
        <v>324</v>
      </c>
      <c r="C30" s="97" t="s">
        <v>325</v>
      </c>
      <c r="D30" s="147">
        <v>1</v>
      </c>
      <c r="E30" s="153" t="s">
        <v>512</v>
      </c>
      <c r="F30" s="334" t="s">
        <v>495</v>
      </c>
      <c r="G30" s="334"/>
      <c r="H30" s="154">
        <v>45932</v>
      </c>
      <c r="I30" s="150"/>
      <c r="J30" s="150" t="s">
        <v>24</v>
      </c>
      <c r="K30" s="150" t="s">
        <v>24</v>
      </c>
      <c r="L30" s="151">
        <v>2</v>
      </c>
      <c r="M30" s="97">
        <v>3</v>
      </c>
    </row>
    <row r="31" spans="1:13" s="152" customFormat="1" ht="57" customHeight="1">
      <c r="A31" s="146">
        <v>495</v>
      </c>
      <c r="B31" s="146" t="s">
        <v>326</v>
      </c>
      <c r="C31" s="97" t="s">
        <v>327</v>
      </c>
      <c r="D31" s="147">
        <v>1</v>
      </c>
      <c r="E31" s="148" t="s">
        <v>513</v>
      </c>
      <c r="F31" s="334" t="s">
        <v>495</v>
      </c>
      <c r="G31" s="334"/>
      <c r="H31" s="154">
        <v>45932</v>
      </c>
      <c r="I31" s="150"/>
      <c r="J31" s="150" t="s">
        <v>24</v>
      </c>
      <c r="K31" s="150" t="s">
        <v>24</v>
      </c>
      <c r="L31" s="151">
        <v>2</v>
      </c>
      <c r="M31" s="97">
        <v>3</v>
      </c>
    </row>
    <row r="32" spans="1:13" s="152" customFormat="1" ht="57" customHeight="1">
      <c r="A32" s="146">
        <v>496</v>
      </c>
      <c r="B32" s="146" t="s">
        <v>328</v>
      </c>
      <c r="C32" s="97" t="s">
        <v>329</v>
      </c>
      <c r="D32" s="147">
        <v>1</v>
      </c>
      <c r="E32" s="153" t="s">
        <v>514</v>
      </c>
      <c r="F32" s="334" t="s">
        <v>495</v>
      </c>
      <c r="G32" s="334"/>
      <c r="H32" s="149">
        <v>45932</v>
      </c>
      <c r="I32" s="150"/>
      <c r="J32" s="150" t="s">
        <v>24</v>
      </c>
      <c r="K32" s="150" t="s">
        <v>24</v>
      </c>
      <c r="L32" s="151">
        <v>2</v>
      </c>
      <c r="M32" s="97">
        <v>3</v>
      </c>
    </row>
    <row r="33" spans="1:13" s="152" customFormat="1" ht="57" customHeight="1">
      <c r="A33" s="146">
        <v>497</v>
      </c>
      <c r="B33" s="146" t="s">
        <v>330</v>
      </c>
      <c r="C33" s="97" t="s">
        <v>331</v>
      </c>
      <c r="D33" s="147">
        <v>1</v>
      </c>
      <c r="E33" s="153" t="s">
        <v>515</v>
      </c>
      <c r="F33" s="334" t="s">
        <v>495</v>
      </c>
      <c r="G33" s="334"/>
      <c r="H33" s="154">
        <v>45932</v>
      </c>
      <c r="I33" s="150"/>
      <c r="J33" s="150" t="s">
        <v>24</v>
      </c>
      <c r="K33" s="150" t="s">
        <v>24</v>
      </c>
      <c r="L33" s="151">
        <v>2</v>
      </c>
      <c r="M33" s="97">
        <v>3</v>
      </c>
    </row>
    <row r="34" spans="1:13" s="152" customFormat="1" ht="57" customHeight="1">
      <c r="A34" s="146">
        <v>498</v>
      </c>
      <c r="B34" s="146" t="s">
        <v>333</v>
      </c>
      <c r="C34" s="97" t="s">
        <v>334</v>
      </c>
      <c r="D34" s="147">
        <v>1</v>
      </c>
      <c r="E34" s="148" t="s">
        <v>516</v>
      </c>
      <c r="F34" s="334" t="s">
        <v>495</v>
      </c>
      <c r="G34" s="334"/>
      <c r="H34" s="149">
        <v>45932</v>
      </c>
      <c r="I34" s="150"/>
      <c r="J34" s="150" t="s">
        <v>24</v>
      </c>
      <c r="K34" s="150" t="s">
        <v>24</v>
      </c>
      <c r="L34" s="151">
        <v>2</v>
      </c>
      <c r="M34" s="97">
        <v>3</v>
      </c>
    </row>
    <row r="35" spans="1:13" s="152" customFormat="1" ht="57" customHeight="1">
      <c r="A35" s="146">
        <v>499</v>
      </c>
      <c r="B35" s="146" t="s">
        <v>335</v>
      </c>
      <c r="C35" s="97" t="s">
        <v>336</v>
      </c>
      <c r="D35" s="147">
        <v>1</v>
      </c>
      <c r="E35" s="153" t="s">
        <v>517</v>
      </c>
      <c r="F35" s="334" t="s">
        <v>495</v>
      </c>
      <c r="G35" s="334"/>
      <c r="H35" s="149">
        <v>45932</v>
      </c>
      <c r="I35" s="150"/>
      <c r="J35" s="150" t="s">
        <v>24</v>
      </c>
      <c r="K35" s="150" t="s">
        <v>24</v>
      </c>
      <c r="L35" s="151">
        <v>2</v>
      </c>
      <c r="M35" s="97">
        <v>3</v>
      </c>
    </row>
    <row r="36" spans="1:13" s="152" customFormat="1" ht="57" customHeight="1">
      <c r="A36" s="146">
        <v>500</v>
      </c>
      <c r="B36" s="146" t="s">
        <v>337</v>
      </c>
      <c r="C36" s="97" t="s">
        <v>338</v>
      </c>
      <c r="D36" s="147">
        <v>1</v>
      </c>
      <c r="E36" s="148" t="s">
        <v>518</v>
      </c>
      <c r="F36" s="334" t="s">
        <v>495</v>
      </c>
      <c r="G36" s="334"/>
      <c r="H36" s="154">
        <v>45932</v>
      </c>
      <c r="I36" s="150"/>
      <c r="J36" s="150" t="s">
        <v>24</v>
      </c>
      <c r="K36" s="150" t="s">
        <v>24</v>
      </c>
      <c r="L36" s="151">
        <v>2</v>
      </c>
      <c r="M36" s="97">
        <v>3</v>
      </c>
    </row>
    <row r="37" spans="1:13" s="152" customFormat="1" ht="57" customHeight="1">
      <c r="A37" s="146">
        <v>501</v>
      </c>
      <c r="B37" s="146" t="s">
        <v>339</v>
      </c>
      <c r="C37" s="97" t="s">
        <v>340</v>
      </c>
      <c r="D37" s="147">
        <v>1</v>
      </c>
      <c r="E37" s="153" t="s">
        <v>519</v>
      </c>
      <c r="F37" s="334" t="s">
        <v>495</v>
      </c>
      <c r="G37" s="334"/>
      <c r="H37" s="149">
        <v>45932</v>
      </c>
      <c r="I37" s="150"/>
      <c r="J37" s="150" t="s">
        <v>24</v>
      </c>
      <c r="K37" s="150" t="s">
        <v>24</v>
      </c>
      <c r="L37" s="151">
        <v>2</v>
      </c>
      <c r="M37" s="97">
        <v>3</v>
      </c>
    </row>
    <row r="38" spans="1:13" s="152" customFormat="1" ht="57" customHeight="1">
      <c r="A38" s="146">
        <v>502</v>
      </c>
      <c r="B38" s="146" t="s">
        <v>341</v>
      </c>
      <c r="C38" s="97" t="s">
        <v>342</v>
      </c>
      <c r="D38" s="147">
        <v>1</v>
      </c>
      <c r="E38" s="148" t="s">
        <v>520</v>
      </c>
      <c r="F38" s="334" t="s">
        <v>495</v>
      </c>
      <c r="G38" s="334"/>
      <c r="H38" s="154">
        <v>45932</v>
      </c>
      <c r="I38" s="150"/>
      <c r="J38" s="150" t="s">
        <v>24</v>
      </c>
      <c r="K38" s="150" t="s">
        <v>24</v>
      </c>
      <c r="L38" s="151">
        <v>2</v>
      </c>
      <c r="M38" s="97">
        <v>3</v>
      </c>
    </row>
    <row r="39" spans="1:13" s="152" customFormat="1" ht="57" customHeight="1">
      <c r="A39" s="146">
        <v>503</v>
      </c>
      <c r="B39" s="146" t="s">
        <v>343</v>
      </c>
      <c r="C39" s="97" t="s">
        <v>344</v>
      </c>
      <c r="D39" s="147">
        <v>1</v>
      </c>
      <c r="E39" s="153" t="s">
        <v>521</v>
      </c>
      <c r="F39" s="334" t="s">
        <v>495</v>
      </c>
      <c r="G39" s="334"/>
      <c r="H39" s="149">
        <v>45932</v>
      </c>
      <c r="I39" s="150"/>
      <c r="J39" s="150" t="s">
        <v>24</v>
      </c>
      <c r="K39" s="150" t="s">
        <v>24</v>
      </c>
      <c r="L39" s="151">
        <v>2</v>
      </c>
      <c r="M39" s="97">
        <v>3</v>
      </c>
    </row>
    <row r="40" spans="1:13" s="152" customFormat="1" ht="57" customHeight="1">
      <c r="A40" s="146">
        <v>504</v>
      </c>
      <c r="B40" s="146" t="s">
        <v>345</v>
      </c>
      <c r="C40" s="97" t="s">
        <v>346</v>
      </c>
      <c r="D40" s="147">
        <v>1</v>
      </c>
      <c r="E40" s="148" t="s">
        <v>522</v>
      </c>
      <c r="F40" s="334" t="s">
        <v>495</v>
      </c>
      <c r="G40" s="334"/>
      <c r="H40" s="154">
        <v>45932</v>
      </c>
      <c r="I40" s="150"/>
      <c r="J40" s="150" t="s">
        <v>24</v>
      </c>
      <c r="K40" s="150" t="s">
        <v>24</v>
      </c>
      <c r="L40" s="151">
        <v>2</v>
      </c>
      <c r="M40" s="97">
        <v>3</v>
      </c>
    </row>
    <row r="41" spans="1:13" s="152" customFormat="1" ht="57" customHeight="1">
      <c r="A41" s="146">
        <v>505</v>
      </c>
      <c r="B41" s="146" t="s">
        <v>347</v>
      </c>
      <c r="C41" s="97" t="s">
        <v>348</v>
      </c>
      <c r="D41" s="147">
        <v>1</v>
      </c>
      <c r="E41" s="153" t="s">
        <v>523</v>
      </c>
      <c r="F41" s="334" t="s">
        <v>495</v>
      </c>
      <c r="G41" s="334"/>
      <c r="H41" s="149">
        <v>45932</v>
      </c>
      <c r="I41" s="150"/>
      <c r="J41" s="150" t="s">
        <v>24</v>
      </c>
      <c r="K41" s="150" t="s">
        <v>24</v>
      </c>
      <c r="L41" s="151">
        <v>2</v>
      </c>
      <c r="M41" s="97">
        <v>3</v>
      </c>
    </row>
    <row r="42" spans="1:13" s="152" customFormat="1" ht="57" customHeight="1">
      <c r="A42" s="146">
        <v>506</v>
      </c>
      <c r="B42" s="146" t="s">
        <v>349</v>
      </c>
      <c r="C42" s="97" t="s">
        <v>350</v>
      </c>
      <c r="D42" s="147">
        <v>1</v>
      </c>
      <c r="E42" s="148" t="s">
        <v>524</v>
      </c>
      <c r="F42" s="334" t="s">
        <v>495</v>
      </c>
      <c r="G42" s="334"/>
      <c r="H42" s="149">
        <v>45932</v>
      </c>
      <c r="I42" s="150"/>
      <c r="J42" s="150" t="s">
        <v>24</v>
      </c>
      <c r="K42" s="150" t="s">
        <v>24</v>
      </c>
      <c r="L42" s="151">
        <v>2</v>
      </c>
      <c r="M42" s="97">
        <v>3</v>
      </c>
    </row>
    <row r="43" spans="1:13" s="152" customFormat="1" ht="57" customHeight="1">
      <c r="A43" s="146">
        <v>507</v>
      </c>
      <c r="B43" s="146" t="s">
        <v>351</v>
      </c>
      <c r="C43" s="97" t="s">
        <v>352</v>
      </c>
      <c r="D43" s="147">
        <v>1</v>
      </c>
      <c r="E43" s="153" t="s">
        <v>525</v>
      </c>
      <c r="F43" s="334" t="s">
        <v>495</v>
      </c>
      <c r="G43" s="334"/>
      <c r="H43" s="154">
        <v>45932</v>
      </c>
      <c r="I43" s="150"/>
      <c r="J43" s="150" t="s">
        <v>24</v>
      </c>
      <c r="K43" s="150" t="s">
        <v>24</v>
      </c>
      <c r="L43" s="151">
        <v>2</v>
      </c>
      <c r="M43" s="97">
        <v>3</v>
      </c>
    </row>
    <row r="44" spans="1:13" s="152" customFormat="1" ht="57" customHeight="1">
      <c r="A44" s="146">
        <v>508</v>
      </c>
      <c r="B44" s="146" t="s">
        <v>353</v>
      </c>
      <c r="C44" s="97" t="s">
        <v>354</v>
      </c>
      <c r="D44" s="147">
        <v>1</v>
      </c>
      <c r="E44" s="148" t="s">
        <v>526</v>
      </c>
      <c r="F44" s="334" t="s">
        <v>495</v>
      </c>
      <c r="G44" s="334"/>
      <c r="H44" s="149">
        <v>45932</v>
      </c>
      <c r="I44" s="150"/>
      <c r="J44" s="150" t="s">
        <v>24</v>
      </c>
      <c r="K44" s="150" t="s">
        <v>24</v>
      </c>
      <c r="L44" s="151">
        <v>2</v>
      </c>
      <c r="M44" s="97">
        <v>3</v>
      </c>
    </row>
    <row r="45" spans="1:13" s="152" customFormat="1" ht="57" customHeight="1">
      <c r="A45" s="146">
        <v>509</v>
      </c>
      <c r="B45" s="146" t="s">
        <v>355</v>
      </c>
      <c r="C45" s="97" t="s">
        <v>356</v>
      </c>
      <c r="D45" s="147">
        <v>1</v>
      </c>
      <c r="E45" s="153" t="s">
        <v>527</v>
      </c>
      <c r="F45" s="334" t="s">
        <v>495</v>
      </c>
      <c r="G45" s="334"/>
      <c r="H45" s="149">
        <v>45932</v>
      </c>
      <c r="I45" s="150"/>
      <c r="J45" s="150" t="s">
        <v>24</v>
      </c>
      <c r="K45" s="150" t="s">
        <v>24</v>
      </c>
      <c r="L45" s="151">
        <v>2</v>
      </c>
      <c r="M45" s="97">
        <v>3</v>
      </c>
    </row>
    <row r="46" spans="1:13" s="152" customFormat="1" ht="57" customHeight="1">
      <c r="A46" s="146">
        <v>510</v>
      </c>
      <c r="B46" s="146" t="s">
        <v>357</v>
      </c>
      <c r="C46" s="97" t="s">
        <v>358</v>
      </c>
      <c r="D46" s="147">
        <v>1</v>
      </c>
      <c r="E46" s="148" t="s">
        <v>528</v>
      </c>
      <c r="F46" s="334" t="s">
        <v>495</v>
      </c>
      <c r="G46" s="334"/>
      <c r="H46" s="154">
        <v>45932</v>
      </c>
      <c r="I46" s="150"/>
      <c r="J46" s="150" t="s">
        <v>24</v>
      </c>
      <c r="K46" s="150" t="s">
        <v>24</v>
      </c>
      <c r="L46" s="151">
        <v>2</v>
      </c>
      <c r="M46" s="97">
        <v>3</v>
      </c>
    </row>
    <row r="47" spans="1:13" s="152" customFormat="1" ht="57" customHeight="1">
      <c r="A47" s="146">
        <v>511</v>
      </c>
      <c r="B47" s="146" t="s">
        <v>359</v>
      </c>
      <c r="C47" s="97" t="s">
        <v>360</v>
      </c>
      <c r="D47" s="147">
        <v>1</v>
      </c>
      <c r="E47" s="153" t="s">
        <v>529</v>
      </c>
      <c r="F47" s="334" t="s">
        <v>495</v>
      </c>
      <c r="G47" s="334"/>
      <c r="H47" s="149">
        <v>45932</v>
      </c>
      <c r="I47" s="150"/>
      <c r="J47" s="150" t="s">
        <v>24</v>
      </c>
      <c r="K47" s="150" t="s">
        <v>24</v>
      </c>
      <c r="L47" s="151">
        <v>2</v>
      </c>
      <c r="M47" s="97">
        <v>3</v>
      </c>
    </row>
    <row r="48" spans="1:13" s="152" customFormat="1" ht="57" customHeight="1">
      <c r="A48" s="146">
        <v>512</v>
      </c>
      <c r="B48" s="146" t="s">
        <v>364</v>
      </c>
      <c r="C48" s="97" t="s">
        <v>365</v>
      </c>
      <c r="D48" s="147">
        <v>1</v>
      </c>
      <c r="E48" s="148" t="s">
        <v>530</v>
      </c>
      <c r="F48" s="334" t="s">
        <v>495</v>
      </c>
      <c r="G48" s="334"/>
      <c r="H48" s="149">
        <v>45932</v>
      </c>
      <c r="I48" s="150"/>
      <c r="J48" s="150" t="s">
        <v>24</v>
      </c>
      <c r="K48" s="150" t="s">
        <v>24</v>
      </c>
      <c r="L48" s="151">
        <v>2</v>
      </c>
      <c r="M48" s="97">
        <v>3</v>
      </c>
    </row>
    <row r="49" spans="1:13" s="152" customFormat="1" ht="57" customHeight="1">
      <c r="A49" s="146">
        <v>513</v>
      </c>
      <c r="B49" s="146" t="s">
        <v>368</v>
      </c>
      <c r="C49" s="97" t="s">
        <v>369</v>
      </c>
      <c r="D49" s="147">
        <v>1</v>
      </c>
      <c r="E49" s="153" t="s">
        <v>531</v>
      </c>
      <c r="F49" s="334" t="s">
        <v>495</v>
      </c>
      <c r="G49" s="334"/>
      <c r="H49" s="154">
        <v>45932</v>
      </c>
      <c r="I49" s="150"/>
      <c r="J49" s="150" t="s">
        <v>24</v>
      </c>
      <c r="K49" s="150" t="s">
        <v>24</v>
      </c>
      <c r="L49" s="151">
        <v>2</v>
      </c>
      <c r="M49" s="97">
        <v>3</v>
      </c>
    </row>
    <row r="50" spans="1:13" s="152" customFormat="1" ht="57" customHeight="1">
      <c r="A50" s="146">
        <v>514</v>
      </c>
      <c r="B50" s="146" t="s">
        <v>372</v>
      </c>
      <c r="C50" s="97" t="s">
        <v>373</v>
      </c>
      <c r="D50" s="147">
        <v>1</v>
      </c>
      <c r="E50" s="148" t="s">
        <v>532</v>
      </c>
      <c r="F50" s="334" t="s">
        <v>495</v>
      </c>
      <c r="G50" s="334"/>
      <c r="H50" s="149">
        <v>45932</v>
      </c>
      <c r="I50" s="150"/>
      <c r="J50" s="150" t="s">
        <v>24</v>
      </c>
      <c r="K50" s="150" t="s">
        <v>24</v>
      </c>
      <c r="L50" s="151">
        <v>2</v>
      </c>
      <c r="M50" s="97">
        <v>3</v>
      </c>
    </row>
    <row r="51" spans="1:13" s="152" customFormat="1" ht="57" customHeight="1">
      <c r="A51" s="146">
        <v>515</v>
      </c>
      <c r="B51" s="146" t="s">
        <v>376</v>
      </c>
      <c r="C51" s="97" t="s">
        <v>377</v>
      </c>
      <c r="D51" s="147">
        <v>1</v>
      </c>
      <c r="E51" s="153" t="s">
        <v>533</v>
      </c>
      <c r="F51" s="334" t="s">
        <v>495</v>
      </c>
      <c r="G51" s="334"/>
      <c r="H51" s="154">
        <v>45932</v>
      </c>
      <c r="I51" s="150"/>
      <c r="J51" s="150" t="s">
        <v>24</v>
      </c>
      <c r="K51" s="150" t="s">
        <v>24</v>
      </c>
      <c r="L51" s="151">
        <v>2</v>
      </c>
      <c r="M51" s="97">
        <v>3</v>
      </c>
    </row>
    <row r="52" spans="1:13" s="152" customFormat="1" ht="57" customHeight="1">
      <c r="A52" s="146">
        <v>516</v>
      </c>
      <c r="B52" s="146" t="s">
        <v>380</v>
      </c>
      <c r="C52" s="97" t="s">
        <v>381</v>
      </c>
      <c r="D52" s="147">
        <v>1</v>
      </c>
      <c r="E52" s="148" t="s">
        <v>534</v>
      </c>
      <c r="F52" s="334" t="s">
        <v>495</v>
      </c>
      <c r="G52" s="334"/>
      <c r="H52" s="154">
        <v>45932</v>
      </c>
      <c r="I52" s="150"/>
      <c r="J52" s="150" t="s">
        <v>24</v>
      </c>
      <c r="K52" s="150" t="s">
        <v>24</v>
      </c>
      <c r="L52" s="151">
        <v>2</v>
      </c>
      <c r="M52" s="97">
        <v>3</v>
      </c>
    </row>
    <row r="53" spans="1:13" s="152" customFormat="1" ht="57" customHeight="1">
      <c r="A53" s="146">
        <v>517</v>
      </c>
      <c r="B53" s="146" t="s">
        <v>384</v>
      </c>
      <c r="C53" s="97" t="s">
        <v>385</v>
      </c>
      <c r="D53" s="147">
        <v>1</v>
      </c>
      <c r="E53" s="153" t="s">
        <v>535</v>
      </c>
      <c r="F53" s="334" t="s">
        <v>495</v>
      </c>
      <c r="G53" s="334"/>
      <c r="H53" s="154">
        <v>45932</v>
      </c>
      <c r="I53" s="150"/>
      <c r="J53" s="150" t="s">
        <v>24</v>
      </c>
      <c r="K53" s="150" t="s">
        <v>24</v>
      </c>
      <c r="L53" s="151">
        <v>2</v>
      </c>
      <c r="M53" s="97">
        <v>3</v>
      </c>
    </row>
    <row r="54" spans="1:13" s="152" customFormat="1" ht="57" customHeight="1">
      <c r="A54" s="146">
        <v>518</v>
      </c>
      <c r="B54" s="146" t="s">
        <v>390</v>
      </c>
      <c r="C54" s="97" t="s">
        <v>391</v>
      </c>
      <c r="D54" s="147">
        <v>1</v>
      </c>
      <c r="E54" s="148" t="s">
        <v>536</v>
      </c>
      <c r="F54" s="334" t="s">
        <v>495</v>
      </c>
      <c r="G54" s="334"/>
      <c r="H54" s="149">
        <v>45932</v>
      </c>
      <c r="I54" s="150"/>
      <c r="J54" s="150" t="s">
        <v>24</v>
      </c>
      <c r="K54" s="150" t="s">
        <v>24</v>
      </c>
      <c r="L54" s="151">
        <v>2</v>
      </c>
      <c r="M54" s="97">
        <v>3</v>
      </c>
    </row>
    <row r="55" spans="1:13" s="152" customFormat="1" ht="57" customHeight="1">
      <c r="A55" s="146">
        <v>519</v>
      </c>
      <c r="B55" s="146" t="s">
        <v>395</v>
      </c>
      <c r="C55" s="97" t="s">
        <v>396</v>
      </c>
      <c r="D55" s="147">
        <v>1</v>
      </c>
      <c r="E55" s="153" t="s">
        <v>537</v>
      </c>
      <c r="F55" s="334" t="s">
        <v>495</v>
      </c>
      <c r="G55" s="334"/>
      <c r="H55" s="154">
        <v>45932</v>
      </c>
      <c r="I55" s="155">
        <v>45961</v>
      </c>
      <c r="J55" s="150" t="s">
        <v>24</v>
      </c>
      <c r="K55" s="150" t="s">
        <v>24</v>
      </c>
      <c r="L55" s="151">
        <v>2</v>
      </c>
      <c r="M55" s="97">
        <v>3</v>
      </c>
    </row>
    <row r="56" spans="1:13" s="152" customFormat="1" ht="57" customHeight="1">
      <c r="A56" s="146">
        <v>520</v>
      </c>
      <c r="B56" s="146" t="s">
        <v>401</v>
      </c>
      <c r="C56" s="97" t="s">
        <v>402</v>
      </c>
      <c r="D56" s="147">
        <v>1</v>
      </c>
      <c r="E56" s="148" t="s">
        <v>538</v>
      </c>
      <c r="F56" s="334" t="s">
        <v>495</v>
      </c>
      <c r="G56" s="334"/>
      <c r="H56" s="154">
        <v>45932</v>
      </c>
      <c r="I56" s="150"/>
      <c r="J56" s="150" t="s">
        <v>24</v>
      </c>
      <c r="K56" s="150" t="s">
        <v>24</v>
      </c>
      <c r="L56" s="151">
        <v>2</v>
      </c>
      <c r="M56" s="97">
        <v>3</v>
      </c>
    </row>
    <row r="57" spans="1:13" s="152" customFormat="1" ht="57" customHeight="1">
      <c r="A57" s="146">
        <v>521</v>
      </c>
      <c r="B57" s="146" t="s">
        <v>405</v>
      </c>
      <c r="C57" s="97" t="s">
        <v>406</v>
      </c>
      <c r="D57" s="147">
        <v>1</v>
      </c>
      <c r="E57" s="153" t="s">
        <v>539</v>
      </c>
      <c r="F57" s="334" t="s">
        <v>495</v>
      </c>
      <c r="G57" s="334"/>
      <c r="H57" s="154">
        <v>45932</v>
      </c>
      <c r="I57" s="150"/>
      <c r="J57" s="150" t="s">
        <v>24</v>
      </c>
      <c r="K57" s="150" t="s">
        <v>24</v>
      </c>
      <c r="L57" s="151">
        <v>2</v>
      </c>
      <c r="M57" s="97">
        <v>3</v>
      </c>
    </row>
    <row r="58" spans="1:13" s="152" customFormat="1" ht="57" customHeight="1">
      <c r="A58" s="146">
        <v>522</v>
      </c>
      <c r="B58" s="146" t="s">
        <v>408</v>
      </c>
      <c r="C58" s="97" t="s">
        <v>409</v>
      </c>
      <c r="D58" s="147">
        <v>1</v>
      </c>
      <c r="E58" s="148" t="s">
        <v>540</v>
      </c>
      <c r="F58" s="334" t="s">
        <v>495</v>
      </c>
      <c r="G58" s="334"/>
      <c r="H58" s="149">
        <v>45932</v>
      </c>
      <c r="I58" s="150"/>
      <c r="J58" s="150" t="s">
        <v>24</v>
      </c>
      <c r="K58" s="150" t="s">
        <v>24</v>
      </c>
      <c r="L58" s="151">
        <v>2</v>
      </c>
      <c r="M58" s="97">
        <v>3</v>
      </c>
    </row>
    <row r="59" spans="1:13" s="152" customFormat="1" ht="57" customHeight="1">
      <c r="A59" s="146">
        <v>523</v>
      </c>
      <c r="B59" s="146" t="s">
        <v>413</v>
      </c>
      <c r="C59" s="97" t="s">
        <v>414</v>
      </c>
      <c r="D59" s="147">
        <v>1</v>
      </c>
      <c r="E59" s="153" t="s">
        <v>541</v>
      </c>
      <c r="F59" s="334" t="s">
        <v>495</v>
      </c>
      <c r="G59" s="334"/>
      <c r="H59" s="149">
        <v>45932</v>
      </c>
      <c r="I59" s="150"/>
      <c r="J59" s="150" t="s">
        <v>24</v>
      </c>
      <c r="K59" s="150" t="s">
        <v>24</v>
      </c>
      <c r="L59" s="151">
        <v>2</v>
      </c>
      <c r="M59" s="97">
        <v>3</v>
      </c>
    </row>
    <row r="60" spans="1:13" s="152" customFormat="1" ht="57" customHeight="1">
      <c r="A60" s="146">
        <v>524</v>
      </c>
      <c r="B60" s="146" t="s">
        <v>419</v>
      </c>
      <c r="C60" s="97" t="s">
        <v>420</v>
      </c>
      <c r="D60" s="147">
        <v>1</v>
      </c>
      <c r="E60" s="148" t="s">
        <v>542</v>
      </c>
      <c r="F60" s="334" t="s">
        <v>495</v>
      </c>
      <c r="G60" s="334"/>
      <c r="H60" s="154">
        <v>45932</v>
      </c>
      <c r="I60" s="150"/>
      <c r="J60" s="150" t="s">
        <v>24</v>
      </c>
      <c r="K60" s="150" t="s">
        <v>24</v>
      </c>
      <c r="L60" s="151">
        <v>2</v>
      </c>
      <c r="M60" s="97">
        <v>3</v>
      </c>
    </row>
    <row r="61" spans="1:13" s="152" customFormat="1" ht="57" customHeight="1">
      <c r="A61" s="146">
        <v>525</v>
      </c>
      <c r="B61" s="146" t="s">
        <v>421</v>
      </c>
      <c r="C61" s="97" t="s">
        <v>422</v>
      </c>
      <c r="D61" s="147">
        <v>1</v>
      </c>
      <c r="E61" s="153" t="s">
        <v>543</v>
      </c>
      <c r="F61" s="334" t="s">
        <v>495</v>
      </c>
      <c r="G61" s="334"/>
      <c r="H61" s="149">
        <v>45932</v>
      </c>
      <c r="I61" s="150"/>
      <c r="J61" s="150" t="s">
        <v>24</v>
      </c>
      <c r="K61" s="150" t="s">
        <v>24</v>
      </c>
      <c r="L61" s="151">
        <v>2</v>
      </c>
      <c r="M61" s="97">
        <v>3</v>
      </c>
    </row>
    <row r="62" spans="1:13" s="152" customFormat="1" ht="57" customHeight="1">
      <c r="A62" s="146">
        <v>526</v>
      </c>
      <c r="B62" s="146" t="s">
        <v>425</v>
      </c>
      <c r="C62" s="97" t="s">
        <v>426</v>
      </c>
      <c r="D62" s="147">
        <v>1</v>
      </c>
      <c r="E62" s="148" t="s">
        <v>544</v>
      </c>
      <c r="F62" s="334" t="s">
        <v>495</v>
      </c>
      <c r="G62" s="334"/>
      <c r="H62" s="154">
        <v>45932</v>
      </c>
      <c r="I62" s="150"/>
      <c r="J62" s="150" t="s">
        <v>24</v>
      </c>
      <c r="K62" s="150" t="s">
        <v>24</v>
      </c>
      <c r="L62" s="151">
        <v>2</v>
      </c>
      <c r="M62" s="97">
        <v>3</v>
      </c>
    </row>
    <row r="63" spans="1:13" s="152" customFormat="1" ht="57" customHeight="1">
      <c r="A63" s="146">
        <v>527</v>
      </c>
      <c r="B63" s="146" t="s">
        <v>429</v>
      </c>
      <c r="C63" s="97" t="s">
        <v>430</v>
      </c>
      <c r="D63" s="147">
        <v>1</v>
      </c>
      <c r="E63" s="153" t="s">
        <v>545</v>
      </c>
      <c r="F63" s="334" t="s">
        <v>495</v>
      </c>
      <c r="G63" s="334"/>
      <c r="H63" s="149">
        <v>45932</v>
      </c>
      <c r="I63" s="150"/>
      <c r="J63" s="150" t="s">
        <v>24</v>
      </c>
      <c r="K63" s="150" t="s">
        <v>24</v>
      </c>
      <c r="L63" s="151">
        <v>2</v>
      </c>
      <c r="M63" s="97">
        <v>3</v>
      </c>
    </row>
    <row r="64" spans="1:13" s="152" customFormat="1" ht="57" customHeight="1">
      <c r="A64" s="146">
        <v>528</v>
      </c>
      <c r="B64" s="146" t="s">
        <v>433</v>
      </c>
      <c r="C64" s="97" t="s">
        <v>434</v>
      </c>
      <c r="D64" s="147">
        <v>1</v>
      </c>
      <c r="E64" s="148" t="s">
        <v>546</v>
      </c>
      <c r="F64" s="334" t="s">
        <v>495</v>
      </c>
      <c r="G64" s="334"/>
      <c r="H64" s="154">
        <v>45932</v>
      </c>
      <c r="I64" s="150"/>
      <c r="J64" s="150" t="s">
        <v>24</v>
      </c>
      <c r="K64" s="150" t="s">
        <v>24</v>
      </c>
      <c r="L64" s="151">
        <v>2</v>
      </c>
      <c r="M64" s="97">
        <v>3</v>
      </c>
    </row>
    <row r="65" spans="1:13" s="152" customFormat="1" ht="57" customHeight="1">
      <c r="A65" s="146">
        <v>529</v>
      </c>
      <c r="B65" s="146" t="s">
        <v>436</v>
      </c>
      <c r="C65" s="97" t="s">
        <v>437</v>
      </c>
      <c r="D65" s="147">
        <v>1</v>
      </c>
      <c r="E65" s="153" t="s">
        <v>547</v>
      </c>
      <c r="F65" s="334" t="s">
        <v>495</v>
      </c>
      <c r="G65" s="334"/>
      <c r="H65" s="149">
        <v>45932</v>
      </c>
      <c r="I65" s="150"/>
      <c r="J65" s="150" t="s">
        <v>24</v>
      </c>
      <c r="K65" s="150" t="s">
        <v>24</v>
      </c>
      <c r="L65" s="151">
        <v>2</v>
      </c>
      <c r="M65" s="97">
        <v>3</v>
      </c>
    </row>
    <row r="66" spans="1:13" s="152" customFormat="1" ht="57" customHeight="1">
      <c r="A66" s="146">
        <v>530</v>
      </c>
      <c r="B66" s="146" t="s">
        <v>440</v>
      </c>
      <c r="C66" s="97" t="s">
        <v>441</v>
      </c>
      <c r="D66" s="147">
        <v>1</v>
      </c>
      <c r="E66" s="148" t="s">
        <v>548</v>
      </c>
      <c r="F66" s="334" t="s">
        <v>495</v>
      </c>
      <c r="G66" s="334"/>
      <c r="H66" s="154">
        <v>45932</v>
      </c>
      <c r="I66" s="150"/>
      <c r="J66" s="150" t="s">
        <v>24</v>
      </c>
      <c r="K66" s="150" t="s">
        <v>24</v>
      </c>
      <c r="L66" s="151">
        <v>2</v>
      </c>
      <c r="M66" s="97">
        <v>3</v>
      </c>
    </row>
    <row r="67" spans="1:13" s="152" customFormat="1" ht="57" customHeight="1">
      <c r="A67" s="146">
        <v>531</v>
      </c>
      <c r="B67" s="146" t="s">
        <v>444</v>
      </c>
      <c r="C67" s="97" t="s">
        <v>445</v>
      </c>
      <c r="D67" s="147">
        <v>1</v>
      </c>
      <c r="E67" s="153" t="s">
        <v>549</v>
      </c>
      <c r="F67" s="334" t="s">
        <v>495</v>
      </c>
      <c r="G67" s="334"/>
      <c r="H67" s="154">
        <v>45932</v>
      </c>
      <c r="I67" s="150"/>
      <c r="J67" s="150" t="s">
        <v>24</v>
      </c>
      <c r="K67" s="150" t="s">
        <v>24</v>
      </c>
      <c r="L67" s="151">
        <v>2</v>
      </c>
      <c r="M67" s="97">
        <v>3</v>
      </c>
    </row>
    <row r="68" spans="1:13" s="152" customFormat="1" ht="57" customHeight="1">
      <c r="A68" s="146">
        <v>532</v>
      </c>
      <c r="B68" s="146" t="s">
        <v>448</v>
      </c>
      <c r="C68" s="97" t="s">
        <v>449</v>
      </c>
      <c r="D68" s="147">
        <v>1</v>
      </c>
      <c r="E68" s="148" t="s">
        <v>550</v>
      </c>
      <c r="F68" s="334" t="s">
        <v>495</v>
      </c>
      <c r="G68" s="334"/>
      <c r="H68" s="154">
        <v>45932</v>
      </c>
      <c r="I68" s="150"/>
      <c r="J68" s="150" t="s">
        <v>24</v>
      </c>
      <c r="K68" s="150" t="s">
        <v>24</v>
      </c>
      <c r="L68" s="151">
        <v>2</v>
      </c>
      <c r="M68" s="97">
        <v>3</v>
      </c>
    </row>
    <row r="69" spans="1:13" s="152" customFormat="1" ht="57" customHeight="1">
      <c r="A69" s="146">
        <v>533</v>
      </c>
      <c r="B69" s="146" t="s">
        <v>453</v>
      </c>
      <c r="C69" s="97" t="s">
        <v>454</v>
      </c>
      <c r="D69" s="147">
        <v>1</v>
      </c>
      <c r="E69" s="153" t="s">
        <v>551</v>
      </c>
      <c r="F69" s="334" t="s">
        <v>495</v>
      </c>
      <c r="G69" s="334"/>
      <c r="H69" s="149">
        <v>45932</v>
      </c>
      <c r="I69" s="150"/>
      <c r="J69" s="150" t="s">
        <v>24</v>
      </c>
      <c r="K69" s="150" t="s">
        <v>24</v>
      </c>
      <c r="L69" s="151">
        <v>2</v>
      </c>
      <c r="M69" s="97">
        <v>3</v>
      </c>
    </row>
    <row r="70" spans="1:13" s="152" customFormat="1" ht="57" customHeight="1">
      <c r="A70" s="146">
        <v>534</v>
      </c>
      <c r="B70" s="146" t="s">
        <v>456</v>
      </c>
      <c r="C70" s="97" t="s">
        <v>457</v>
      </c>
      <c r="D70" s="147">
        <v>1</v>
      </c>
      <c r="E70" s="148" t="s">
        <v>552</v>
      </c>
      <c r="F70" s="334" t="s">
        <v>495</v>
      </c>
      <c r="G70" s="334"/>
      <c r="H70" s="154">
        <v>45932</v>
      </c>
      <c r="I70" s="150"/>
      <c r="J70" s="150" t="s">
        <v>24</v>
      </c>
      <c r="K70" s="150" t="s">
        <v>24</v>
      </c>
      <c r="L70" s="151">
        <v>2</v>
      </c>
      <c r="M70" s="97">
        <v>3</v>
      </c>
    </row>
    <row r="71" spans="1:13" s="152" customFormat="1" ht="57" customHeight="1">
      <c r="A71" s="146">
        <v>535</v>
      </c>
      <c r="B71" s="146" t="s">
        <v>460</v>
      </c>
      <c r="C71" s="97" t="s">
        <v>461</v>
      </c>
      <c r="D71" s="147">
        <v>1</v>
      </c>
      <c r="E71" s="153" t="s">
        <v>553</v>
      </c>
      <c r="F71" s="334" t="s">
        <v>495</v>
      </c>
      <c r="G71" s="334"/>
      <c r="H71" s="154">
        <v>45932</v>
      </c>
      <c r="I71" s="150"/>
      <c r="J71" s="150" t="s">
        <v>24</v>
      </c>
      <c r="K71" s="150" t="s">
        <v>24</v>
      </c>
      <c r="L71" s="151">
        <v>2</v>
      </c>
      <c r="M71" s="97">
        <v>3</v>
      </c>
    </row>
    <row r="72" spans="1:13" s="152" customFormat="1" ht="57" customHeight="1">
      <c r="A72" s="146">
        <v>536</v>
      </c>
      <c r="B72" s="146" t="s">
        <v>463</v>
      </c>
      <c r="C72" s="97" t="s">
        <v>464</v>
      </c>
      <c r="D72" s="147">
        <v>1</v>
      </c>
      <c r="E72" s="148" t="s">
        <v>554</v>
      </c>
      <c r="F72" s="334" t="s">
        <v>495</v>
      </c>
      <c r="G72" s="334"/>
      <c r="H72" s="154">
        <v>45932</v>
      </c>
      <c r="I72" s="150"/>
      <c r="J72" s="150" t="s">
        <v>24</v>
      </c>
      <c r="K72" s="150" t="s">
        <v>24</v>
      </c>
      <c r="L72" s="151">
        <v>2</v>
      </c>
      <c r="M72" s="97">
        <v>3</v>
      </c>
    </row>
    <row r="73" spans="1:13" s="152" customFormat="1" ht="57" customHeight="1">
      <c r="A73" s="146">
        <v>537</v>
      </c>
      <c r="B73" s="146" t="s">
        <v>469</v>
      </c>
      <c r="C73" s="97" t="s">
        <v>470</v>
      </c>
      <c r="D73" s="147">
        <v>1</v>
      </c>
      <c r="E73" s="153" t="s">
        <v>555</v>
      </c>
      <c r="F73" s="334" t="s">
        <v>495</v>
      </c>
      <c r="G73" s="334"/>
      <c r="H73" s="149">
        <v>45932</v>
      </c>
      <c r="I73" s="150"/>
      <c r="J73" s="150" t="s">
        <v>24</v>
      </c>
      <c r="K73" s="150" t="s">
        <v>24</v>
      </c>
      <c r="L73" s="151">
        <v>2</v>
      </c>
      <c r="M73" s="97">
        <v>3</v>
      </c>
    </row>
    <row r="74" spans="1:13" s="152" customFormat="1" ht="57" customHeight="1">
      <c r="A74" s="146">
        <v>538</v>
      </c>
      <c r="B74" s="146" t="s">
        <v>473</v>
      </c>
      <c r="C74" s="97" t="s">
        <v>474</v>
      </c>
      <c r="D74" s="147">
        <v>1</v>
      </c>
      <c r="E74" s="148" t="s">
        <v>556</v>
      </c>
      <c r="F74" s="334" t="s">
        <v>495</v>
      </c>
      <c r="G74" s="334"/>
      <c r="H74" s="154">
        <v>45932</v>
      </c>
      <c r="I74" s="150"/>
      <c r="J74" s="150" t="s">
        <v>24</v>
      </c>
      <c r="K74" s="150" t="s">
        <v>24</v>
      </c>
      <c r="L74" s="151">
        <v>2</v>
      </c>
      <c r="M74" s="97">
        <v>3</v>
      </c>
    </row>
    <row r="75" spans="1:13" s="152" customFormat="1" ht="57" customHeight="1">
      <c r="A75" s="146">
        <v>539</v>
      </c>
      <c r="B75" s="146" t="s">
        <v>477</v>
      </c>
      <c r="C75" s="97" t="s">
        <v>478</v>
      </c>
      <c r="D75" s="147">
        <v>1</v>
      </c>
      <c r="E75" s="153" t="s">
        <v>557</v>
      </c>
      <c r="F75" s="334" t="s">
        <v>495</v>
      </c>
      <c r="G75" s="334"/>
      <c r="H75" s="149">
        <v>45932</v>
      </c>
      <c r="I75" s="150"/>
      <c r="J75" s="150" t="s">
        <v>24</v>
      </c>
      <c r="K75" s="150" t="s">
        <v>24</v>
      </c>
      <c r="L75" s="151">
        <v>2</v>
      </c>
      <c r="M75" s="97">
        <v>3</v>
      </c>
    </row>
    <row r="76" spans="1:13" s="152" customFormat="1" ht="57" customHeight="1">
      <c r="A76" s="146">
        <v>540</v>
      </c>
      <c r="B76" s="146" t="s">
        <v>482</v>
      </c>
      <c r="C76" s="97" t="s">
        <v>483</v>
      </c>
      <c r="D76" s="147">
        <v>1</v>
      </c>
      <c r="E76" s="148" t="s">
        <v>558</v>
      </c>
      <c r="F76" s="334" t="s">
        <v>495</v>
      </c>
      <c r="G76" s="334"/>
      <c r="H76" s="154">
        <v>45932</v>
      </c>
      <c r="I76" s="150"/>
      <c r="J76" s="150" t="s">
        <v>24</v>
      </c>
      <c r="K76" s="150" t="s">
        <v>24</v>
      </c>
      <c r="L76" s="151">
        <v>2</v>
      </c>
      <c r="M76" s="97">
        <v>3</v>
      </c>
    </row>
    <row r="77" spans="1:13" s="152" customFormat="1" ht="57" customHeight="1">
      <c r="A77" s="146">
        <v>541</v>
      </c>
      <c r="B77" s="146" t="s">
        <v>486</v>
      </c>
      <c r="C77" s="97" t="s">
        <v>487</v>
      </c>
      <c r="D77" s="147">
        <v>1</v>
      </c>
      <c r="E77" s="153" t="s">
        <v>559</v>
      </c>
      <c r="F77" s="334" t="s">
        <v>495</v>
      </c>
      <c r="G77" s="334"/>
      <c r="H77" s="149">
        <v>45932</v>
      </c>
      <c r="I77" s="150"/>
      <c r="J77" s="150" t="s">
        <v>24</v>
      </c>
      <c r="K77" s="150" t="s">
        <v>24</v>
      </c>
      <c r="L77" s="151">
        <v>2</v>
      </c>
      <c r="M77" s="97">
        <v>3</v>
      </c>
    </row>
    <row r="78" spans="1:13" s="152" customFormat="1" ht="57" customHeight="1">
      <c r="A78" s="146">
        <v>542</v>
      </c>
      <c r="B78" s="146" t="s">
        <v>560</v>
      </c>
      <c r="C78" s="97" t="s">
        <v>561</v>
      </c>
      <c r="D78" s="147">
        <v>1</v>
      </c>
      <c r="E78" s="148" t="s">
        <v>562</v>
      </c>
      <c r="F78" s="334" t="s">
        <v>495</v>
      </c>
      <c r="G78" s="334"/>
      <c r="H78" s="154">
        <v>45932</v>
      </c>
      <c r="I78" s="150"/>
      <c r="J78" s="150" t="s">
        <v>24</v>
      </c>
      <c r="K78" s="150" t="s">
        <v>24</v>
      </c>
      <c r="L78" s="151">
        <v>2</v>
      </c>
      <c r="M78" s="97">
        <v>3</v>
      </c>
    </row>
    <row r="79" spans="1:13" s="152" customFormat="1" ht="57" customHeight="1">
      <c r="A79" s="146">
        <v>543</v>
      </c>
      <c r="B79" s="146" t="s">
        <v>563</v>
      </c>
      <c r="C79" s="97" t="s">
        <v>564</v>
      </c>
      <c r="D79" s="147">
        <v>1</v>
      </c>
      <c r="E79" s="153" t="s">
        <v>565</v>
      </c>
      <c r="F79" s="334" t="s">
        <v>495</v>
      </c>
      <c r="G79" s="334"/>
      <c r="H79" s="149">
        <v>45932</v>
      </c>
      <c r="I79" s="150"/>
      <c r="J79" s="150" t="s">
        <v>24</v>
      </c>
      <c r="K79" s="150" t="s">
        <v>24</v>
      </c>
      <c r="L79" s="151">
        <v>2</v>
      </c>
      <c r="M79" s="97">
        <v>3</v>
      </c>
    </row>
    <row r="80" spans="1:13" s="152" customFormat="1" ht="57" customHeight="1">
      <c r="A80" s="146">
        <v>544</v>
      </c>
      <c r="B80" s="146" t="s">
        <v>566</v>
      </c>
      <c r="C80" s="97" t="s">
        <v>567</v>
      </c>
      <c r="D80" s="147">
        <v>1</v>
      </c>
      <c r="E80" s="148" t="s">
        <v>568</v>
      </c>
      <c r="F80" s="334" t="s">
        <v>495</v>
      </c>
      <c r="G80" s="334"/>
      <c r="H80" s="154">
        <v>45932</v>
      </c>
      <c r="I80" s="150"/>
      <c r="J80" s="150" t="s">
        <v>24</v>
      </c>
      <c r="K80" s="150" t="s">
        <v>24</v>
      </c>
      <c r="L80" s="151">
        <v>2</v>
      </c>
      <c r="M80" s="97">
        <v>3</v>
      </c>
    </row>
    <row r="81" spans="1:13" s="152" customFormat="1" ht="57" customHeight="1">
      <c r="A81" s="146">
        <v>545</v>
      </c>
      <c r="B81" s="146" t="s">
        <v>569</v>
      </c>
      <c r="C81" s="97" t="s">
        <v>570</v>
      </c>
      <c r="D81" s="147">
        <v>1</v>
      </c>
      <c r="E81" s="153" t="s">
        <v>571</v>
      </c>
      <c r="F81" s="334" t="s">
        <v>495</v>
      </c>
      <c r="G81" s="334"/>
      <c r="H81" s="154">
        <v>45932</v>
      </c>
      <c r="I81" s="150"/>
      <c r="J81" s="150" t="s">
        <v>24</v>
      </c>
      <c r="K81" s="150" t="s">
        <v>24</v>
      </c>
      <c r="L81" s="151">
        <v>2</v>
      </c>
      <c r="M81" s="97">
        <v>3</v>
      </c>
    </row>
    <row r="82" spans="1:13" s="152" customFormat="1" ht="57" customHeight="1">
      <c r="A82" s="146">
        <v>546</v>
      </c>
      <c r="B82" s="146" t="s">
        <v>572</v>
      </c>
      <c r="C82" s="97" t="s">
        <v>573</v>
      </c>
      <c r="D82" s="147">
        <v>1</v>
      </c>
      <c r="E82" s="148" t="s">
        <v>574</v>
      </c>
      <c r="F82" s="334" t="s">
        <v>495</v>
      </c>
      <c r="G82" s="334"/>
      <c r="H82" s="154">
        <v>45932</v>
      </c>
      <c r="I82" s="150"/>
      <c r="J82" s="150" t="s">
        <v>24</v>
      </c>
      <c r="K82" s="150" t="s">
        <v>24</v>
      </c>
      <c r="L82" s="151">
        <v>2</v>
      </c>
      <c r="M82" s="97">
        <v>3</v>
      </c>
    </row>
    <row r="83" spans="1:13" s="152" customFormat="1" ht="57" customHeight="1">
      <c r="A83" s="146">
        <v>547</v>
      </c>
      <c r="B83" s="146" t="s">
        <v>575</v>
      </c>
      <c r="C83" s="97" t="s">
        <v>576</v>
      </c>
      <c r="D83" s="147">
        <v>1</v>
      </c>
      <c r="E83" s="153" t="s">
        <v>577</v>
      </c>
      <c r="F83" s="334" t="s">
        <v>495</v>
      </c>
      <c r="G83" s="334"/>
      <c r="H83" s="149">
        <v>45932</v>
      </c>
      <c r="I83" s="150"/>
      <c r="J83" s="150" t="s">
        <v>24</v>
      </c>
      <c r="K83" s="150" t="s">
        <v>24</v>
      </c>
      <c r="L83" s="151">
        <v>2</v>
      </c>
      <c r="M83" s="97">
        <v>3</v>
      </c>
    </row>
    <row r="84" spans="1:13" s="152" customFormat="1" ht="57" customHeight="1">
      <c r="A84" s="146">
        <v>548</v>
      </c>
      <c r="B84" s="146" t="s">
        <v>578</v>
      </c>
      <c r="C84" s="97" t="s">
        <v>579</v>
      </c>
      <c r="D84" s="147">
        <v>1</v>
      </c>
      <c r="E84" s="148" t="s">
        <v>580</v>
      </c>
      <c r="F84" s="334" t="s">
        <v>495</v>
      </c>
      <c r="G84" s="334"/>
      <c r="H84" s="154">
        <v>45932</v>
      </c>
      <c r="I84" s="150"/>
      <c r="J84" s="150" t="s">
        <v>24</v>
      </c>
      <c r="K84" s="150" t="s">
        <v>24</v>
      </c>
      <c r="L84" s="151">
        <v>2</v>
      </c>
      <c r="M84" s="97">
        <v>3</v>
      </c>
    </row>
    <row r="85" spans="1:13" s="152" customFormat="1" ht="57" customHeight="1">
      <c r="A85" s="146">
        <v>549</v>
      </c>
      <c r="B85" s="146" t="s">
        <v>581</v>
      </c>
      <c r="C85" s="97" t="s">
        <v>582</v>
      </c>
      <c r="D85" s="147">
        <v>1</v>
      </c>
      <c r="E85" s="153" t="s">
        <v>583</v>
      </c>
      <c r="F85" s="334" t="s">
        <v>495</v>
      </c>
      <c r="G85" s="334"/>
      <c r="H85" s="149">
        <v>45932</v>
      </c>
      <c r="I85" s="150"/>
      <c r="J85" s="150" t="s">
        <v>24</v>
      </c>
      <c r="K85" s="150" t="s">
        <v>24</v>
      </c>
      <c r="L85" s="151">
        <v>2</v>
      </c>
      <c r="M85" s="97">
        <v>3</v>
      </c>
    </row>
    <row r="86" spans="1:13" s="152" customFormat="1" ht="57" customHeight="1">
      <c r="A86" s="146">
        <v>550</v>
      </c>
      <c r="B86" s="146" t="s">
        <v>584</v>
      </c>
      <c r="C86" s="97" t="s">
        <v>585</v>
      </c>
      <c r="D86" s="147">
        <v>1</v>
      </c>
      <c r="E86" s="148" t="s">
        <v>586</v>
      </c>
      <c r="F86" s="334" t="s">
        <v>495</v>
      </c>
      <c r="G86" s="334"/>
      <c r="H86" s="149">
        <v>45932</v>
      </c>
      <c r="I86" s="150"/>
      <c r="J86" s="150" t="s">
        <v>24</v>
      </c>
      <c r="K86" s="150" t="s">
        <v>24</v>
      </c>
      <c r="L86" s="151">
        <v>2</v>
      </c>
      <c r="M86" s="97">
        <v>3</v>
      </c>
    </row>
    <row r="87" spans="1:13" s="152" customFormat="1" ht="57" customHeight="1">
      <c r="A87" s="146">
        <v>551</v>
      </c>
      <c r="B87" s="146" t="s">
        <v>587</v>
      </c>
      <c r="C87" s="97" t="s">
        <v>588</v>
      </c>
      <c r="D87" s="147">
        <v>1</v>
      </c>
      <c r="E87" s="153" t="s">
        <v>589</v>
      </c>
      <c r="F87" s="334" t="s">
        <v>495</v>
      </c>
      <c r="G87" s="334"/>
      <c r="H87" s="154">
        <v>45932</v>
      </c>
      <c r="I87" s="150"/>
      <c r="J87" s="150" t="s">
        <v>24</v>
      </c>
      <c r="K87" s="150" t="s">
        <v>24</v>
      </c>
      <c r="L87" s="151">
        <v>2</v>
      </c>
      <c r="M87" s="97">
        <v>3</v>
      </c>
    </row>
    <row r="88" spans="1:13" s="152" customFormat="1" ht="57" customHeight="1">
      <c r="A88" s="146">
        <v>552</v>
      </c>
      <c r="B88" s="146" t="s">
        <v>590</v>
      </c>
      <c r="C88" s="97" t="s">
        <v>591</v>
      </c>
      <c r="D88" s="147">
        <v>1</v>
      </c>
      <c r="E88" s="148" t="s">
        <v>592</v>
      </c>
      <c r="F88" s="334" t="s">
        <v>495</v>
      </c>
      <c r="G88" s="334"/>
      <c r="H88" s="149">
        <v>45932</v>
      </c>
      <c r="I88" s="150"/>
      <c r="J88" s="150" t="s">
        <v>24</v>
      </c>
      <c r="K88" s="150" t="s">
        <v>24</v>
      </c>
      <c r="L88" s="151">
        <v>2</v>
      </c>
      <c r="M88" s="97">
        <v>3</v>
      </c>
    </row>
    <row r="89" spans="1:13" s="152" customFormat="1" ht="57" customHeight="1">
      <c r="A89" s="146">
        <v>553</v>
      </c>
      <c r="B89" s="146" t="s">
        <v>593</v>
      </c>
      <c r="C89" s="97" t="s">
        <v>594</v>
      </c>
      <c r="D89" s="147">
        <v>1</v>
      </c>
      <c r="E89" s="153" t="s">
        <v>595</v>
      </c>
      <c r="F89" s="334" t="s">
        <v>495</v>
      </c>
      <c r="G89" s="334"/>
      <c r="H89" s="154">
        <v>45932</v>
      </c>
      <c r="I89" s="150"/>
      <c r="J89" s="150" t="s">
        <v>24</v>
      </c>
      <c r="K89" s="150" t="s">
        <v>24</v>
      </c>
      <c r="L89" s="151">
        <v>2</v>
      </c>
      <c r="M89" s="97">
        <v>3</v>
      </c>
    </row>
    <row r="90" spans="1:13" s="152" customFormat="1" ht="57" customHeight="1">
      <c r="A90" s="146">
        <v>554</v>
      </c>
      <c r="B90" s="146" t="s">
        <v>596</v>
      </c>
      <c r="C90" s="97" t="s">
        <v>597</v>
      </c>
      <c r="D90" s="147">
        <v>1</v>
      </c>
      <c r="E90" s="148" t="s">
        <v>598</v>
      </c>
      <c r="F90" s="334" t="s">
        <v>495</v>
      </c>
      <c r="G90" s="334"/>
      <c r="H90" s="154">
        <v>45932</v>
      </c>
      <c r="I90" s="150"/>
      <c r="J90" s="150" t="s">
        <v>24</v>
      </c>
      <c r="K90" s="150" t="s">
        <v>24</v>
      </c>
      <c r="L90" s="151">
        <v>2</v>
      </c>
      <c r="M90" s="97">
        <v>3</v>
      </c>
    </row>
    <row r="91" spans="1:13" s="152" customFormat="1" ht="57" customHeight="1">
      <c r="A91" s="146">
        <v>555</v>
      </c>
      <c r="B91" s="146" t="s">
        <v>599</v>
      </c>
      <c r="C91" s="97" t="s">
        <v>600</v>
      </c>
      <c r="D91" s="147">
        <v>1</v>
      </c>
      <c r="E91" s="153" t="s">
        <v>601</v>
      </c>
      <c r="F91" s="334" t="s">
        <v>495</v>
      </c>
      <c r="G91" s="334"/>
      <c r="H91" s="149">
        <v>45932</v>
      </c>
      <c r="I91" s="150"/>
      <c r="J91" s="150" t="s">
        <v>24</v>
      </c>
      <c r="K91" s="150" t="s">
        <v>24</v>
      </c>
      <c r="L91" s="151">
        <v>2</v>
      </c>
      <c r="M91" s="97">
        <v>3</v>
      </c>
    </row>
    <row r="92" spans="1:13" s="152" customFormat="1" ht="57" customHeight="1">
      <c r="A92" s="146">
        <v>556</v>
      </c>
      <c r="B92" s="146" t="s">
        <v>602</v>
      </c>
      <c r="C92" s="97" t="s">
        <v>603</v>
      </c>
      <c r="D92" s="147">
        <v>1</v>
      </c>
      <c r="E92" s="148" t="s">
        <v>604</v>
      </c>
      <c r="F92" s="334" t="s">
        <v>495</v>
      </c>
      <c r="G92" s="334"/>
      <c r="H92" s="149">
        <v>45932</v>
      </c>
      <c r="I92" s="150"/>
      <c r="J92" s="150" t="s">
        <v>24</v>
      </c>
      <c r="K92" s="150" t="s">
        <v>24</v>
      </c>
      <c r="L92" s="151">
        <v>2</v>
      </c>
      <c r="M92" s="97">
        <v>3</v>
      </c>
    </row>
    <row r="93" spans="1:13" s="152" customFormat="1" ht="57" customHeight="1">
      <c r="A93" s="146">
        <v>557</v>
      </c>
      <c r="B93" s="146" t="s">
        <v>605</v>
      </c>
      <c r="C93" s="97" t="s">
        <v>606</v>
      </c>
      <c r="D93" s="147">
        <v>1</v>
      </c>
      <c r="E93" s="153" t="s">
        <v>607</v>
      </c>
      <c r="F93" s="334" t="s">
        <v>495</v>
      </c>
      <c r="G93" s="334"/>
      <c r="H93" s="154">
        <v>45932</v>
      </c>
      <c r="I93" s="150"/>
      <c r="J93" s="150" t="s">
        <v>24</v>
      </c>
      <c r="K93" s="150" t="s">
        <v>24</v>
      </c>
      <c r="L93" s="151">
        <v>2</v>
      </c>
      <c r="M93" s="97">
        <v>3</v>
      </c>
    </row>
    <row r="94" spans="1:13" s="152" customFormat="1" ht="57" customHeight="1">
      <c r="A94" s="146">
        <v>558</v>
      </c>
      <c r="B94" s="146" t="s">
        <v>608</v>
      </c>
      <c r="C94" s="97" t="s">
        <v>609</v>
      </c>
      <c r="D94" s="147">
        <v>1</v>
      </c>
      <c r="E94" s="148" t="s">
        <v>610</v>
      </c>
      <c r="F94" s="334" t="s">
        <v>495</v>
      </c>
      <c r="G94" s="334"/>
      <c r="H94" s="149">
        <v>45932</v>
      </c>
      <c r="I94" s="150"/>
      <c r="J94" s="150" t="s">
        <v>24</v>
      </c>
      <c r="K94" s="150" t="s">
        <v>24</v>
      </c>
      <c r="L94" s="151">
        <v>2</v>
      </c>
      <c r="M94" s="97">
        <v>3</v>
      </c>
    </row>
    <row r="95" spans="1:13" s="152" customFormat="1" ht="57" customHeight="1">
      <c r="A95" s="146">
        <v>559</v>
      </c>
      <c r="B95" s="146" t="s">
        <v>611</v>
      </c>
      <c r="C95" s="97" t="s">
        <v>612</v>
      </c>
      <c r="D95" s="147">
        <v>1</v>
      </c>
      <c r="E95" s="153" t="s">
        <v>613</v>
      </c>
      <c r="F95" s="334" t="s">
        <v>495</v>
      </c>
      <c r="G95" s="334"/>
      <c r="H95" s="154">
        <v>45937</v>
      </c>
      <c r="I95" s="150"/>
      <c r="J95" s="150" t="s">
        <v>24</v>
      </c>
      <c r="K95" s="150" t="s">
        <v>24</v>
      </c>
      <c r="L95" s="151">
        <v>2</v>
      </c>
      <c r="M95" s="97">
        <v>3</v>
      </c>
    </row>
    <row r="96" spans="1:13" s="152" customFormat="1" ht="57" customHeight="1">
      <c r="A96" s="146">
        <v>560</v>
      </c>
      <c r="B96" s="146" t="s">
        <v>614</v>
      </c>
      <c r="C96" s="97" t="s">
        <v>615</v>
      </c>
      <c r="D96" s="147">
        <v>1</v>
      </c>
      <c r="E96" s="148" t="s">
        <v>616</v>
      </c>
      <c r="F96" s="334" t="s">
        <v>495</v>
      </c>
      <c r="G96" s="334"/>
      <c r="H96" s="154">
        <v>45937</v>
      </c>
      <c r="I96" s="150"/>
      <c r="J96" s="150" t="s">
        <v>24</v>
      </c>
      <c r="K96" s="150" t="s">
        <v>24</v>
      </c>
      <c r="L96" s="151">
        <v>2</v>
      </c>
      <c r="M96" s="97">
        <v>3</v>
      </c>
    </row>
    <row r="97" spans="1:13" s="152" customFormat="1" ht="57" customHeight="1">
      <c r="A97" s="146">
        <v>561</v>
      </c>
      <c r="B97" s="146" t="s">
        <v>617</v>
      </c>
      <c r="C97" s="97" t="s">
        <v>618</v>
      </c>
      <c r="D97" s="147">
        <v>1</v>
      </c>
      <c r="E97" s="153" t="s">
        <v>619</v>
      </c>
      <c r="F97" s="334" t="s">
        <v>495</v>
      </c>
      <c r="G97" s="334"/>
      <c r="H97" s="154">
        <v>45937</v>
      </c>
      <c r="I97" s="155">
        <v>45961</v>
      </c>
      <c r="J97" s="150" t="s">
        <v>24</v>
      </c>
      <c r="K97" s="150" t="s">
        <v>24</v>
      </c>
      <c r="L97" s="151">
        <v>2</v>
      </c>
      <c r="M97" s="97">
        <v>3</v>
      </c>
    </row>
    <row r="98" spans="1:13" s="152" customFormat="1" ht="57" customHeight="1">
      <c r="A98" s="146">
        <v>562</v>
      </c>
      <c r="B98" s="146" t="s">
        <v>620</v>
      </c>
      <c r="C98" s="97" t="s">
        <v>621</v>
      </c>
      <c r="D98" s="147">
        <v>1</v>
      </c>
      <c r="E98" s="148" t="s">
        <v>622</v>
      </c>
      <c r="F98" s="334" t="s">
        <v>495</v>
      </c>
      <c r="G98" s="334"/>
      <c r="H98" s="154">
        <v>45937</v>
      </c>
      <c r="I98" s="150"/>
      <c r="J98" s="150" t="s">
        <v>24</v>
      </c>
      <c r="K98" s="150" t="s">
        <v>24</v>
      </c>
      <c r="L98" s="151">
        <v>2</v>
      </c>
      <c r="M98" s="97">
        <v>3</v>
      </c>
    </row>
    <row r="99" spans="1:13" s="152" customFormat="1" ht="57" customHeight="1">
      <c r="A99" s="146">
        <v>563</v>
      </c>
      <c r="B99" s="146" t="s">
        <v>623</v>
      </c>
      <c r="C99" s="97" t="s">
        <v>624</v>
      </c>
      <c r="D99" s="147">
        <v>1</v>
      </c>
      <c r="E99" s="153" t="s">
        <v>625</v>
      </c>
      <c r="F99" s="334" t="s">
        <v>495</v>
      </c>
      <c r="G99" s="334"/>
      <c r="H99" s="149">
        <v>45937</v>
      </c>
      <c r="I99" s="150"/>
      <c r="J99" s="150" t="s">
        <v>24</v>
      </c>
      <c r="K99" s="150" t="s">
        <v>24</v>
      </c>
      <c r="L99" s="151">
        <v>2</v>
      </c>
      <c r="M99" s="97">
        <v>3</v>
      </c>
    </row>
    <row r="100" spans="1:13" s="152" customFormat="1" ht="57" customHeight="1">
      <c r="A100" s="146">
        <v>564</v>
      </c>
      <c r="B100" s="146" t="s">
        <v>626</v>
      </c>
      <c r="C100" s="97" t="s">
        <v>627</v>
      </c>
      <c r="D100" s="147">
        <v>1</v>
      </c>
      <c r="E100" s="148" t="s">
        <v>628</v>
      </c>
      <c r="F100" s="334" t="s">
        <v>495</v>
      </c>
      <c r="G100" s="334"/>
      <c r="H100" s="149">
        <v>45938</v>
      </c>
      <c r="I100" s="150"/>
      <c r="J100" s="150" t="s">
        <v>24</v>
      </c>
      <c r="K100" s="150" t="s">
        <v>24</v>
      </c>
      <c r="L100" s="151">
        <v>2</v>
      </c>
      <c r="M100" s="97">
        <v>3</v>
      </c>
    </row>
    <row r="101" spans="1:13" s="152" customFormat="1" ht="57" customHeight="1">
      <c r="A101" s="146">
        <v>565</v>
      </c>
      <c r="B101" s="146" t="s">
        <v>629</v>
      </c>
      <c r="C101" s="97" t="s">
        <v>630</v>
      </c>
      <c r="D101" s="147">
        <v>1</v>
      </c>
      <c r="E101" s="153" t="s">
        <v>631</v>
      </c>
      <c r="F101" s="334" t="s">
        <v>495</v>
      </c>
      <c r="G101" s="334"/>
      <c r="H101" s="149">
        <v>45938</v>
      </c>
      <c r="I101" s="150"/>
      <c r="J101" s="150" t="s">
        <v>24</v>
      </c>
      <c r="K101" s="150" t="s">
        <v>24</v>
      </c>
      <c r="L101" s="151">
        <v>2</v>
      </c>
      <c r="M101" s="97">
        <v>3</v>
      </c>
    </row>
    <row r="102" spans="1:13" s="152" customFormat="1" ht="57" customHeight="1">
      <c r="A102" s="146">
        <v>566</v>
      </c>
      <c r="B102" s="146" t="s">
        <v>632</v>
      </c>
      <c r="C102" s="97" t="s">
        <v>633</v>
      </c>
      <c r="D102" s="147">
        <v>1</v>
      </c>
      <c r="E102" s="148" t="s">
        <v>634</v>
      </c>
      <c r="F102" s="334" t="s">
        <v>495</v>
      </c>
      <c r="G102" s="334"/>
      <c r="H102" s="149">
        <v>45938</v>
      </c>
      <c r="I102" s="150"/>
      <c r="J102" s="150" t="s">
        <v>24</v>
      </c>
      <c r="K102" s="150" t="s">
        <v>24</v>
      </c>
      <c r="L102" s="151">
        <v>2</v>
      </c>
      <c r="M102" s="97">
        <v>3</v>
      </c>
    </row>
    <row r="103" spans="1:13" s="152" customFormat="1" ht="57" customHeight="1">
      <c r="A103" s="146">
        <v>567</v>
      </c>
      <c r="B103" s="146" t="s">
        <v>635</v>
      </c>
      <c r="C103" s="97" t="s">
        <v>636</v>
      </c>
      <c r="D103" s="147">
        <v>1</v>
      </c>
      <c r="E103" s="153" t="s">
        <v>637</v>
      </c>
      <c r="F103" s="334" t="s">
        <v>495</v>
      </c>
      <c r="G103" s="334"/>
      <c r="H103" s="154">
        <v>45938</v>
      </c>
      <c r="I103" s="150"/>
      <c r="J103" s="150" t="s">
        <v>24</v>
      </c>
      <c r="K103" s="150" t="s">
        <v>24</v>
      </c>
      <c r="L103" s="151">
        <v>2</v>
      </c>
      <c r="M103" s="97">
        <v>3</v>
      </c>
    </row>
    <row r="104" spans="1:13" s="152" customFormat="1" ht="57" customHeight="1">
      <c r="A104" s="146">
        <v>568</v>
      </c>
      <c r="B104" s="146" t="s">
        <v>638</v>
      </c>
      <c r="C104" s="97" t="s">
        <v>639</v>
      </c>
      <c r="D104" s="147">
        <v>1</v>
      </c>
      <c r="E104" s="148" t="s">
        <v>640</v>
      </c>
      <c r="F104" s="334" t="s">
        <v>495</v>
      </c>
      <c r="G104" s="334"/>
      <c r="H104" s="149">
        <v>45938</v>
      </c>
      <c r="I104" s="150"/>
      <c r="J104" s="150" t="s">
        <v>24</v>
      </c>
      <c r="K104" s="150" t="s">
        <v>24</v>
      </c>
      <c r="L104" s="151">
        <v>2</v>
      </c>
      <c r="M104" s="97">
        <v>3</v>
      </c>
    </row>
    <row r="105" spans="1:13" s="152" customFormat="1" ht="57" customHeight="1">
      <c r="A105" s="146">
        <v>569</v>
      </c>
      <c r="B105" s="146" t="s">
        <v>641</v>
      </c>
      <c r="C105" s="97" t="s">
        <v>642</v>
      </c>
      <c r="D105" s="147">
        <v>1</v>
      </c>
      <c r="E105" s="153" t="s">
        <v>643</v>
      </c>
      <c r="F105" s="334" t="s">
        <v>495</v>
      </c>
      <c r="G105" s="334"/>
      <c r="H105" s="154">
        <v>45938</v>
      </c>
      <c r="I105" s="150"/>
      <c r="J105" s="150" t="s">
        <v>24</v>
      </c>
      <c r="K105" s="150" t="s">
        <v>24</v>
      </c>
      <c r="L105" s="151">
        <v>2</v>
      </c>
      <c r="M105" s="97">
        <v>3</v>
      </c>
    </row>
    <row r="106" spans="1:13" s="152" customFormat="1" ht="57" customHeight="1">
      <c r="A106" s="146">
        <v>570</v>
      </c>
      <c r="B106" s="146" t="s">
        <v>644</v>
      </c>
      <c r="C106" s="97" t="s">
        <v>645</v>
      </c>
      <c r="D106" s="147">
        <v>1</v>
      </c>
      <c r="E106" s="148" t="s">
        <v>646</v>
      </c>
      <c r="F106" s="334" t="s">
        <v>495</v>
      </c>
      <c r="G106" s="334"/>
      <c r="H106" s="149">
        <v>45938</v>
      </c>
      <c r="I106" s="150"/>
      <c r="J106" s="150" t="s">
        <v>24</v>
      </c>
      <c r="K106" s="150" t="s">
        <v>24</v>
      </c>
      <c r="L106" s="151">
        <v>2</v>
      </c>
      <c r="M106" s="97">
        <v>3</v>
      </c>
    </row>
    <row r="107" spans="1:13" s="152" customFormat="1" ht="57" customHeight="1">
      <c r="A107" s="146">
        <v>571</v>
      </c>
      <c r="B107" s="146" t="s">
        <v>647</v>
      </c>
      <c r="C107" s="97" t="s">
        <v>648</v>
      </c>
      <c r="D107" s="147">
        <v>1</v>
      </c>
      <c r="E107" s="153" t="s">
        <v>649</v>
      </c>
      <c r="F107" s="334" t="s">
        <v>495</v>
      </c>
      <c r="G107" s="334"/>
      <c r="H107" s="149">
        <v>45939</v>
      </c>
      <c r="I107" s="150"/>
      <c r="J107" s="150" t="s">
        <v>24</v>
      </c>
      <c r="K107" s="150" t="s">
        <v>24</v>
      </c>
      <c r="L107" s="151">
        <v>2</v>
      </c>
      <c r="M107" s="97">
        <v>3</v>
      </c>
    </row>
    <row r="108" spans="1:13" s="152" customFormat="1" ht="57" customHeight="1">
      <c r="A108" s="146">
        <v>572</v>
      </c>
      <c r="B108" s="146" t="s">
        <v>650</v>
      </c>
      <c r="C108" s="97" t="s">
        <v>651</v>
      </c>
      <c r="D108" s="147">
        <v>1</v>
      </c>
      <c r="E108" s="148" t="s">
        <v>652</v>
      </c>
      <c r="F108" s="334" t="s">
        <v>495</v>
      </c>
      <c r="G108" s="334"/>
      <c r="H108" s="154">
        <v>45939</v>
      </c>
      <c r="I108" s="150"/>
      <c r="J108" s="150" t="s">
        <v>24</v>
      </c>
      <c r="K108" s="150" t="s">
        <v>24</v>
      </c>
      <c r="L108" s="151">
        <v>2</v>
      </c>
      <c r="M108" s="97">
        <v>3</v>
      </c>
    </row>
    <row r="109" spans="1:13" s="152" customFormat="1" ht="57" customHeight="1">
      <c r="A109" s="146">
        <v>573</v>
      </c>
      <c r="B109" s="146" t="s">
        <v>653</v>
      </c>
      <c r="C109" s="97" t="s">
        <v>654</v>
      </c>
      <c r="D109" s="147">
        <v>1</v>
      </c>
      <c r="E109" s="153" t="s">
        <v>655</v>
      </c>
      <c r="F109" s="334" t="s">
        <v>495</v>
      </c>
      <c r="G109" s="334"/>
      <c r="H109" s="154">
        <v>45943</v>
      </c>
      <c r="I109" s="150"/>
      <c r="J109" s="150" t="s">
        <v>24</v>
      </c>
      <c r="K109" s="150" t="s">
        <v>24</v>
      </c>
      <c r="L109" s="151">
        <v>2</v>
      </c>
      <c r="M109" s="97">
        <v>3</v>
      </c>
    </row>
    <row r="110" spans="1:13" s="152" customFormat="1" ht="57" customHeight="1">
      <c r="A110" s="146">
        <v>574</v>
      </c>
      <c r="B110" s="146" t="s">
        <v>656</v>
      </c>
      <c r="C110" s="97" t="s">
        <v>657</v>
      </c>
      <c r="D110" s="147">
        <v>1</v>
      </c>
      <c r="E110" s="148" t="s">
        <v>658</v>
      </c>
      <c r="F110" s="334" t="s">
        <v>495</v>
      </c>
      <c r="G110" s="334"/>
      <c r="H110" s="154">
        <v>45944</v>
      </c>
      <c r="I110" s="150"/>
      <c r="J110" s="150" t="s">
        <v>24</v>
      </c>
      <c r="K110" s="150" t="s">
        <v>24</v>
      </c>
      <c r="L110" s="151">
        <v>2</v>
      </c>
      <c r="M110" s="97">
        <v>3</v>
      </c>
    </row>
    <row r="111" spans="1:13" s="152" customFormat="1" ht="57" customHeight="1">
      <c r="A111" s="146">
        <v>575</v>
      </c>
      <c r="B111" s="146" t="s">
        <v>659</v>
      </c>
      <c r="C111" s="97" t="s">
        <v>660</v>
      </c>
      <c r="D111" s="147">
        <v>1</v>
      </c>
      <c r="E111" s="153" t="s">
        <v>661</v>
      </c>
      <c r="F111" s="334" t="s">
        <v>495</v>
      </c>
      <c r="G111" s="334"/>
      <c r="H111" s="154">
        <v>45947</v>
      </c>
      <c r="I111" s="150"/>
      <c r="J111" s="150" t="s">
        <v>24</v>
      </c>
      <c r="K111" s="150" t="s">
        <v>24</v>
      </c>
      <c r="L111" s="151">
        <v>2</v>
      </c>
      <c r="M111" s="97">
        <v>3</v>
      </c>
    </row>
    <row r="112" spans="1:13" s="152" customFormat="1" ht="57" customHeight="1">
      <c r="A112" s="146">
        <v>576</v>
      </c>
      <c r="B112" s="146" t="s">
        <v>662</v>
      </c>
      <c r="C112" s="97" t="s">
        <v>663</v>
      </c>
      <c r="D112" s="147">
        <v>1</v>
      </c>
      <c r="E112" s="148" t="s">
        <v>664</v>
      </c>
      <c r="F112" s="334" t="s">
        <v>495</v>
      </c>
      <c r="G112" s="334"/>
      <c r="H112" s="154">
        <v>45947</v>
      </c>
      <c r="I112" s="150"/>
      <c r="J112" s="150" t="s">
        <v>24</v>
      </c>
      <c r="K112" s="150" t="s">
        <v>24</v>
      </c>
      <c r="L112" s="151">
        <v>2</v>
      </c>
      <c r="M112" s="97">
        <v>3</v>
      </c>
    </row>
    <row r="113" spans="1:13" s="152" customFormat="1" ht="57" customHeight="1">
      <c r="A113" s="146">
        <v>577</v>
      </c>
      <c r="B113" s="146" t="s">
        <v>665</v>
      </c>
      <c r="C113" s="97" t="s">
        <v>666</v>
      </c>
      <c r="D113" s="147">
        <v>1</v>
      </c>
      <c r="E113" s="153" t="s">
        <v>667</v>
      </c>
      <c r="F113" s="334" t="s">
        <v>495</v>
      </c>
      <c r="G113" s="334"/>
      <c r="H113" s="149">
        <v>45950</v>
      </c>
      <c r="I113" s="150"/>
      <c r="J113" s="150" t="s">
        <v>24</v>
      </c>
      <c r="K113" s="150" t="s">
        <v>24</v>
      </c>
      <c r="L113" s="151">
        <v>2</v>
      </c>
      <c r="M113" s="97">
        <v>3</v>
      </c>
    </row>
    <row r="114" spans="1:13" s="152" customFormat="1" ht="57" customHeight="1">
      <c r="A114" s="146">
        <v>578</v>
      </c>
      <c r="B114" s="146" t="s">
        <v>668</v>
      </c>
      <c r="C114" s="97" t="s">
        <v>669</v>
      </c>
      <c r="D114" s="147">
        <v>1</v>
      </c>
      <c r="E114" s="148" t="s">
        <v>670</v>
      </c>
      <c r="F114" s="334" t="s">
        <v>495</v>
      </c>
      <c r="G114" s="334"/>
      <c r="H114" s="149">
        <v>45950</v>
      </c>
      <c r="I114" s="150"/>
      <c r="J114" s="150" t="s">
        <v>24</v>
      </c>
      <c r="K114" s="150" t="s">
        <v>24</v>
      </c>
      <c r="L114" s="151">
        <v>2</v>
      </c>
      <c r="M114" s="97">
        <v>3</v>
      </c>
    </row>
    <row r="115" spans="1:13" s="152" customFormat="1" ht="57" customHeight="1">
      <c r="A115" s="146">
        <v>579</v>
      </c>
      <c r="B115" s="146" t="s">
        <v>671</v>
      </c>
      <c r="C115" s="97" t="s">
        <v>672</v>
      </c>
      <c r="D115" s="147">
        <v>1</v>
      </c>
      <c r="E115" s="153" t="s">
        <v>673</v>
      </c>
      <c r="F115" s="334" t="s">
        <v>495</v>
      </c>
      <c r="G115" s="334"/>
      <c r="H115" s="154">
        <v>45951</v>
      </c>
      <c r="I115" s="150"/>
      <c r="J115" s="150" t="s">
        <v>24</v>
      </c>
      <c r="K115" s="150" t="s">
        <v>24</v>
      </c>
      <c r="L115" s="151">
        <v>2</v>
      </c>
      <c r="M115" s="97">
        <v>3</v>
      </c>
    </row>
    <row r="116" spans="1:13" s="152" customFormat="1" ht="57" customHeight="1">
      <c r="A116" s="146">
        <v>580</v>
      </c>
      <c r="B116" s="146" t="s">
        <v>674</v>
      </c>
      <c r="C116" s="97" t="s">
        <v>675</v>
      </c>
      <c r="D116" s="147">
        <v>1</v>
      </c>
      <c r="E116" s="148" t="s">
        <v>676</v>
      </c>
      <c r="F116" s="334" t="s">
        <v>495</v>
      </c>
      <c r="G116" s="334"/>
      <c r="H116" s="154">
        <v>45951</v>
      </c>
      <c r="I116" s="150"/>
      <c r="J116" s="150" t="s">
        <v>24</v>
      </c>
      <c r="K116" s="150" t="s">
        <v>24</v>
      </c>
      <c r="L116" s="151">
        <v>2</v>
      </c>
      <c r="M116" s="97">
        <v>3</v>
      </c>
    </row>
    <row r="117" spans="1:13" s="152" customFormat="1" ht="57" customHeight="1">
      <c r="A117" s="146">
        <v>581</v>
      </c>
      <c r="B117" s="146" t="s">
        <v>677</v>
      </c>
      <c r="C117" s="97" t="s">
        <v>678</v>
      </c>
      <c r="D117" s="147">
        <v>1</v>
      </c>
      <c r="E117" s="153" t="s">
        <v>679</v>
      </c>
      <c r="F117" s="334" t="s">
        <v>495</v>
      </c>
      <c r="G117" s="334"/>
      <c r="H117" s="154">
        <v>45951</v>
      </c>
      <c r="I117" s="150"/>
      <c r="J117" s="150" t="s">
        <v>24</v>
      </c>
      <c r="K117" s="150" t="s">
        <v>24</v>
      </c>
      <c r="L117" s="151">
        <v>2</v>
      </c>
      <c r="M117" s="97">
        <v>3</v>
      </c>
    </row>
    <row r="118" spans="1:13" s="152" customFormat="1" ht="57" customHeight="1">
      <c r="A118" s="146">
        <v>582</v>
      </c>
      <c r="B118" s="146" t="s">
        <v>680</v>
      </c>
      <c r="C118" s="97" t="s">
        <v>681</v>
      </c>
      <c r="D118" s="147">
        <v>1</v>
      </c>
      <c r="E118" s="148" t="s">
        <v>682</v>
      </c>
      <c r="F118" s="334" t="s">
        <v>495</v>
      </c>
      <c r="G118" s="334"/>
      <c r="H118" s="154">
        <v>45951</v>
      </c>
      <c r="I118" s="150"/>
      <c r="J118" s="150" t="s">
        <v>24</v>
      </c>
      <c r="K118" s="150" t="s">
        <v>24</v>
      </c>
      <c r="L118" s="151">
        <v>2</v>
      </c>
      <c r="M118" s="97">
        <v>3</v>
      </c>
    </row>
    <row r="119" spans="1:13" s="152" customFormat="1" ht="57" customHeight="1">
      <c r="A119" s="146">
        <v>583</v>
      </c>
      <c r="B119" s="146" t="s">
        <v>683</v>
      </c>
      <c r="C119" s="97" t="s">
        <v>684</v>
      </c>
      <c r="D119" s="147">
        <v>1</v>
      </c>
      <c r="E119" s="153" t="s">
        <v>685</v>
      </c>
      <c r="F119" s="334" t="s">
        <v>495</v>
      </c>
      <c r="G119" s="334"/>
      <c r="H119" s="154">
        <v>45951</v>
      </c>
      <c r="I119" s="150"/>
      <c r="J119" s="150" t="s">
        <v>24</v>
      </c>
      <c r="K119" s="150" t="s">
        <v>24</v>
      </c>
      <c r="L119" s="151">
        <v>2</v>
      </c>
      <c r="M119" s="97">
        <v>3</v>
      </c>
    </row>
    <row r="120" spans="1:13" s="152" customFormat="1" ht="57" customHeight="1">
      <c r="A120" s="146">
        <v>584</v>
      </c>
      <c r="B120" s="146" t="s">
        <v>686</v>
      </c>
      <c r="C120" s="97" t="s">
        <v>687</v>
      </c>
      <c r="D120" s="147">
        <v>1</v>
      </c>
      <c r="E120" s="148" t="s">
        <v>688</v>
      </c>
      <c r="F120" s="334" t="s">
        <v>495</v>
      </c>
      <c r="G120" s="334"/>
      <c r="H120" s="154">
        <v>45951</v>
      </c>
      <c r="I120" s="150"/>
      <c r="J120" s="150" t="s">
        <v>24</v>
      </c>
      <c r="K120" s="150" t="s">
        <v>24</v>
      </c>
      <c r="L120" s="151">
        <v>2</v>
      </c>
      <c r="M120" s="97">
        <v>3</v>
      </c>
    </row>
    <row r="121" spans="1:13" s="152" customFormat="1" ht="57" customHeight="1">
      <c r="A121" s="146">
        <v>585</v>
      </c>
      <c r="B121" s="146" t="s">
        <v>689</v>
      </c>
      <c r="C121" s="97" t="s">
        <v>690</v>
      </c>
      <c r="D121" s="147">
        <v>1</v>
      </c>
      <c r="E121" s="153" t="s">
        <v>691</v>
      </c>
      <c r="F121" s="334" t="s">
        <v>495</v>
      </c>
      <c r="G121" s="334"/>
      <c r="H121" s="149">
        <v>45951</v>
      </c>
      <c r="I121" s="150"/>
      <c r="J121" s="150" t="s">
        <v>24</v>
      </c>
      <c r="K121" s="150" t="s">
        <v>24</v>
      </c>
      <c r="L121" s="151">
        <v>2</v>
      </c>
      <c r="M121" s="97">
        <v>3</v>
      </c>
    </row>
    <row r="122" spans="1:13" s="152" customFormat="1" ht="57" customHeight="1">
      <c r="A122" s="146">
        <v>586</v>
      </c>
      <c r="B122" s="146" t="s">
        <v>692</v>
      </c>
      <c r="C122" s="97" t="s">
        <v>693</v>
      </c>
      <c r="D122" s="147">
        <v>1</v>
      </c>
      <c r="E122" s="148" t="s">
        <v>694</v>
      </c>
      <c r="F122" s="334" t="s">
        <v>495</v>
      </c>
      <c r="G122" s="334"/>
      <c r="H122" s="154">
        <v>45952</v>
      </c>
      <c r="I122" s="150"/>
      <c r="J122" s="150" t="s">
        <v>24</v>
      </c>
      <c r="K122" s="150" t="s">
        <v>24</v>
      </c>
      <c r="L122" s="151">
        <v>2</v>
      </c>
      <c r="M122" s="97">
        <v>3</v>
      </c>
    </row>
    <row r="123" spans="1:13" s="152" customFormat="1" ht="57" customHeight="1">
      <c r="A123" s="146">
        <v>587</v>
      </c>
      <c r="B123" s="146" t="s">
        <v>695</v>
      </c>
      <c r="C123" s="97" t="s">
        <v>696</v>
      </c>
      <c r="D123" s="147">
        <v>1</v>
      </c>
      <c r="E123" s="153" t="s">
        <v>697</v>
      </c>
      <c r="F123" s="334" t="s">
        <v>495</v>
      </c>
      <c r="G123" s="334"/>
      <c r="H123" s="149">
        <v>45953</v>
      </c>
      <c r="I123" s="150"/>
      <c r="J123" s="150" t="s">
        <v>24</v>
      </c>
      <c r="K123" s="150" t="s">
        <v>24</v>
      </c>
      <c r="L123" s="151">
        <v>2</v>
      </c>
      <c r="M123" s="97">
        <v>3</v>
      </c>
    </row>
    <row r="124" spans="1:13" s="152" customFormat="1" ht="57" customHeight="1">
      <c r="A124" s="146">
        <v>588</v>
      </c>
      <c r="B124" s="146" t="s">
        <v>698</v>
      </c>
      <c r="C124" s="97" t="s">
        <v>699</v>
      </c>
      <c r="D124" s="147">
        <v>1</v>
      </c>
      <c r="E124" s="148" t="s">
        <v>700</v>
      </c>
      <c r="F124" s="334" t="s">
        <v>495</v>
      </c>
      <c r="G124" s="334"/>
      <c r="H124" s="149">
        <v>45953</v>
      </c>
      <c r="I124" s="150"/>
      <c r="J124" s="150" t="s">
        <v>24</v>
      </c>
      <c r="K124" s="150" t="s">
        <v>24</v>
      </c>
      <c r="L124" s="151">
        <v>2</v>
      </c>
      <c r="M124" s="97">
        <v>3</v>
      </c>
    </row>
    <row r="125" spans="1:13" s="152" customFormat="1" ht="57" customHeight="1">
      <c r="A125" s="146">
        <v>589</v>
      </c>
      <c r="B125" s="146" t="s">
        <v>701</v>
      </c>
      <c r="C125" s="97" t="s">
        <v>702</v>
      </c>
      <c r="D125" s="147">
        <v>1</v>
      </c>
      <c r="E125" s="153" t="s">
        <v>703</v>
      </c>
      <c r="F125" s="334" t="s">
        <v>495</v>
      </c>
      <c r="G125" s="334"/>
      <c r="H125" s="149">
        <v>45953</v>
      </c>
      <c r="I125" s="150"/>
      <c r="J125" s="150" t="s">
        <v>24</v>
      </c>
      <c r="K125" s="150" t="s">
        <v>24</v>
      </c>
      <c r="L125" s="151">
        <v>2</v>
      </c>
      <c r="M125" s="97">
        <v>3</v>
      </c>
    </row>
    <row r="126" spans="1:13" s="152" customFormat="1" ht="57" customHeight="1">
      <c r="A126" s="146">
        <v>590</v>
      </c>
      <c r="B126" s="146" t="s">
        <v>704</v>
      </c>
      <c r="C126" s="97" t="s">
        <v>705</v>
      </c>
      <c r="D126" s="147">
        <v>1</v>
      </c>
      <c r="E126" s="148" t="s">
        <v>706</v>
      </c>
      <c r="F126" s="334" t="s">
        <v>495</v>
      </c>
      <c r="G126" s="334"/>
      <c r="H126" s="154">
        <v>45953</v>
      </c>
      <c r="I126" s="150"/>
      <c r="J126" s="150" t="s">
        <v>24</v>
      </c>
      <c r="K126" s="150" t="s">
        <v>24</v>
      </c>
      <c r="L126" s="151">
        <v>2</v>
      </c>
      <c r="M126" s="97">
        <v>3</v>
      </c>
    </row>
    <row r="127" spans="1:13" s="152" customFormat="1" ht="57" customHeight="1">
      <c r="A127" s="146">
        <v>591</v>
      </c>
      <c r="B127" s="146" t="s">
        <v>707</v>
      </c>
      <c r="C127" s="97" t="s">
        <v>708</v>
      </c>
      <c r="D127" s="147">
        <v>1</v>
      </c>
      <c r="E127" s="153" t="s">
        <v>709</v>
      </c>
      <c r="F127" s="334" t="s">
        <v>495</v>
      </c>
      <c r="G127" s="334"/>
      <c r="H127" s="149">
        <v>45953</v>
      </c>
      <c r="I127" s="150"/>
      <c r="J127" s="150" t="s">
        <v>24</v>
      </c>
      <c r="K127" s="150" t="s">
        <v>24</v>
      </c>
      <c r="L127" s="151">
        <v>2</v>
      </c>
      <c r="M127" s="97">
        <v>3</v>
      </c>
    </row>
    <row r="128" spans="1:13" s="152" customFormat="1" ht="57" customHeight="1">
      <c r="A128" s="146">
        <v>592</v>
      </c>
      <c r="B128" s="146" t="s">
        <v>710</v>
      </c>
      <c r="C128" s="97" t="s">
        <v>711</v>
      </c>
      <c r="D128" s="147">
        <v>1</v>
      </c>
      <c r="E128" s="148" t="s">
        <v>712</v>
      </c>
      <c r="F128" s="334" t="s">
        <v>495</v>
      </c>
      <c r="G128" s="334"/>
      <c r="H128" s="154">
        <v>45953</v>
      </c>
      <c r="I128" s="150"/>
      <c r="J128" s="150" t="s">
        <v>24</v>
      </c>
      <c r="K128" s="150" t="s">
        <v>24</v>
      </c>
      <c r="L128" s="151">
        <v>2</v>
      </c>
      <c r="M128" s="97">
        <v>3</v>
      </c>
    </row>
    <row r="129" spans="1:13" s="152" customFormat="1" ht="57" customHeight="1">
      <c r="A129" s="146">
        <v>593</v>
      </c>
      <c r="B129" s="146" t="s">
        <v>713</v>
      </c>
      <c r="C129" s="97" t="s">
        <v>714</v>
      </c>
      <c r="D129" s="147">
        <v>1</v>
      </c>
      <c r="E129" s="153" t="s">
        <v>715</v>
      </c>
      <c r="F129" s="334" t="s">
        <v>495</v>
      </c>
      <c r="G129" s="334"/>
      <c r="H129" s="154">
        <v>45953</v>
      </c>
      <c r="I129" s="150"/>
      <c r="J129" s="150" t="s">
        <v>24</v>
      </c>
      <c r="K129" s="150" t="s">
        <v>24</v>
      </c>
      <c r="L129" s="151">
        <v>2</v>
      </c>
      <c r="M129" s="97">
        <v>3</v>
      </c>
    </row>
    <row r="130" spans="1:13" s="152" customFormat="1" ht="57" customHeight="1">
      <c r="A130" s="146">
        <v>594</v>
      </c>
      <c r="B130" s="146" t="s">
        <v>716</v>
      </c>
      <c r="C130" s="97" t="s">
        <v>717</v>
      </c>
      <c r="D130" s="147">
        <v>1</v>
      </c>
      <c r="E130" s="148" t="s">
        <v>718</v>
      </c>
      <c r="F130" s="334" t="s">
        <v>495</v>
      </c>
      <c r="G130" s="334"/>
      <c r="H130" s="154">
        <v>45955</v>
      </c>
      <c r="I130" s="150"/>
      <c r="J130" s="150" t="s">
        <v>24</v>
      </c>
      <c r="K130" s="150" t="s">
        <v>24</v>
      </c>
      <c r="L130" s="151">
        <v>2</v>
      </c>
      <c r="M130" s="97">
        <v>3</v>
      </c>
    </row>
    <row r="131" spans="1:13" s="152" customFormat="1" ht="57" customHeight="1">
      <c r="A131" s="146">
        <v>595</v>
      </c>
      <c r="B131" s="146" t="s">
        <v>719</v>
      </c>
      <c r="C131" s="97" t="s">
        <v>720</v>
      </c>
      <c r="D131" s="147">
        <v>1</v>
      </c>
      <c r="E131" s="153" t="s">
        <v>721</v>
      </c>
      <c r="F131" s="334" t="s">
        <v>495</v>
      </c>
      <c r="G131" s="334"/>
      <c r="H131" s="149">
        <v>45957</v>
      </c>
      <c r="I131" s="150"/>
      <c r="J131" s="150" t="s">
        <v>24</v>
      </c>
      <c r="K131" s="150" t="s">
        <v>24</v>
      </c>
      <c r="L131" s="151">
        <v>2</v>
      </c>
      <c r="M131" s="97">
        <v>3</v>
      </c>
    </row>
    <row r="132" spans="1:13" s="152" customFormat="1" ht="57" customHeight="1">
      <c r="A132" s="146">
        <v>596</v>
      </c>
      <c r="B132" s="146" t="s">
        <v>722</v>
      </c>
      <c r="C132" s="97" t="s">
        <v>723</v>
      </c>
      <c r="D132" s="147">
        <v>1</v>
      </c>
      <c r="E132" s="148" t="s">
        <v>724</v>
      </c>
      <c r="F132" s="334" t="s">
        <v>495</v>
      </c>
      <c r="G132" s="334"/>
      <c r="H132" s="149">
        <v>45957</v>
      </c>
      <c r="I132" s="150"/>
      <c r="J132" s="150" t="s">
        <v>24</v>
      </c>
      <c r="K132" s="150" t="s">
        <v>24</v>
      </c>
      <c r="L132" s="151">
        <v>2</v>
      </c>
      <c r="M132" s="97">
        <v>3</v>
      </c>
    </row>
    <row r="133" spans="1:13" s="152" customFormat="1" ht="57" customHeight="1">
      <c r="A133" s="146">
        <v>597</v>
      </c>
      <c r="B133" s="146" t="s">
        <v>725</v>
      </c>
      <c r="C133" s="97" t="s">
        <v>726</v>
      </c>
      <c r="D133" s="147">
        <v>1</v>
      </c>
      <c r="E133" s="153" t="s">
        <v>727</v>
      </c>
      <c r="F133" s="334" t="s">
        <v>495</v>
      </c>
      <c r="G133" s="334"/>
      <c r="H133" s="154">
        <v>45957</v>
      </c>
      <c r="I133" s="150"/>
      <c r="J133" s="150" t="s">
        <v>24</v>
      </c>
      <c r="K133" s="150" t="s">
        <v>24</v>
      </c>
      <c r="L133" s="151">
        <v>2</v>
      </c>
      <c r="M133" s="97">
        <v>3</v>
      </c>
    </row>
    <row r="134" spans="1:13" s="152" customFormat="1" ht="57" customHeight="1">
      <c r="A134" s="146">
        <v>598</v>
      </c>
      <c r="B134" s="146" t="s">
        <v>728</v>
      </c>
      <c r="C134" s="97" t="s">
        <v>729</v>
      </c>
      <c r="D134" s="147">
        <v>1</v>
      </c>
      <c r="E134" s="148" t="s">
        <v>730</v>
      </c>
      <c r="F134" s="334" t="s">
        <v>495</v>
      </c>
      <c r="G134" s="334"/>
      <c r="H134" s="154">
        <v>45957</v>
      </c>
      <c r="I134" s="150"/>
      <c r="J134" s="150" t="s">
        <v>24</v>
      </c>
      <c r="K134" s="150" t="s">
        <v>24</v>
      </c>
      <c r="L134" s="151">
        <v>2</v>
      </c>
      <c r="M134" s="97">
        <v>3</v>
      </c>
    </row>
    <row r="135" spans="1:13" s="152" customFormat="1" ht="57" customHeight="1">
      <c r="A135" s="146">
        <v>599</v>
      </c>
      <c r="B135" s="146" t="s">
        <v>731</v>
      </c>
      <c r="C135" s="97" t="s">
        <v>732</v>
      </c>
      <c r="D135" s="147">
        <v>1</v>
      </c>
      <c r="E135" s="148" t="s">
        <v>733</v>
      </c>
      <c r="F135" s="334" t="s">
        <v>495</v>
      </c>
      <c r="G135" s="334"/>
      <c r="H135" s="149">
        <v>45957</v>
      </c>
      <c r="I135" s="150"/>
      <c r="J135" s="150" t="s">
        <v>24</v>
      </c>
      <c r="K135" s="150" t="s">
        <v>24</v>
      </c>
      <c r="L135" s="151">
        <v>2</v>
      </c>
      <c r="M135" s="97">
        <v>3</v>
      </c>
    </row>
    <row r="136" spans="1:13" s="152" customFormat="1" ht="57" customHeight="1">
      <c r="A136" s="146">
        <v>600</v>
      </c>
      <c r="B136" s="146" t="s">
        <v>734</v>
      </c>
      <c r="C136" s="97" t="s">
        <v>735</v>
      </c>
      <c r="D136" s="147">
        <v>1</v>
      </c>
      <c r="E136" s="153" t="s">
        <v>736</v>
      </c>
      <c r="F136" s="334" t="s">
        <v>495</v>
      </c>
      <c r="G136" s="334"/>
      <c r="H136" s="149">
        <v>45957</v>
      </c>
      <c r="I136" s="150"/>
      <c r="J136" s="150" t="s">
        <v>24</v>
      </c>
      <c r="K136" s="150" t="s">
        <v>24</v>
      </c>
      <c r="L136" s="151">
        <v>2</v>
      </c>
      <c r="M136" s="97">
        <v>3</v>
      </c>
    </row>
    <row r="137" spans="1:13" s="152" customFormat="1" ht="57" customHeight="1">
      <c r="A137" s="146">
        <v>601</v>
      </c>
      <c r="B137" s="146" t="s">
        <v>737</v>
      </c>
      <c r="C137" s="97" t="s">
        <v>738</v>
      </c>
      <c r="D137" s="147">
        <v>1</v>
      </c>
      <c r="E137" s="148" t="s">
        <v>739</v>
      </c>
      <c r="F137" s="334" t="s">
        <v>495</v>
      </c>
      <c r="G137" s="334"/>
      <c r="H137" s="154">
        <v>45957</v>
      </c>
      <c r="I137" s="150"/>
      <c r="J137" s="150" t="s">
        <v>24</v>
      </c>
      <c r="K137" s="150" t="s">
        <v>24</v>
      </c>
      <c r="L137" s="151">
        <v>2</v>
      </c>
      <c r="M137" s="97">
        <v>3</v>
      </c>
    </row>
    <row r="138" spans="1:13" s="152" customFormat="1" ht="57" customHeight="1">
      <c r="A138" s="146">
        <v>602</v>
      </c>
      <c r="B138" s="146" t="s">
        <v>740</v>
      </c>
      <c r="C138" s="97" t="s">
        <v>741</v>
      </c>
      <c r="D138" s="147">
        <v>1</v>
      </c>
      <c r="E138" s="153" t="s">
        <v>742</v>
      </c>
      <c r="F138" s="334" t="s">
        <v>495</v>
      </c>
      <c r="G138" s="334"/>
      <c r="H138" s="154">
        <v>45958</v>
      </c>
      <c r="I138" s="150"/>
      <c r="J138" s="150" t="s">
        <v>24</v>
      </c>
      <c r="K138" s="150" t="s">
        <v>24</v>
      </c>
      <c r="L138" s="151">
        <v>2</v>
      </c>
      <c r="M138" s="97">
        <v>3</v>
      </c>
    </row>
    <row r="139" spans="1:13" s="152" customFormat="1" ht="57" customHeight="1">
      <c r="A139" s="146">
        <v>603</v>
      </c>
      <c r="B139" s="146" t="s">
        <v>743</v>
      </c>
      <c r="C139" s="97" t="s">
        <v>744</v>
      </c>
      <c r="D139" s="147">
        <v>1</v>
      </c>
      <c r="E139" s="148" t="s">
        <v>745</v>
      </c>
      <c r="F139" s="334" t="s">
        <v>495</v>
      </c>
      <c r="G139" s="334"/>
      <c r="H139" s="154">
        <v>45958</v>
      </c>
      <c r="I139" s="150"/>
      <c r="J139" s="150" t="s">
        <v>24</v>
      </c>
      <c r="K139" s="150" t="s">
        <v>24</v>
      </c>
      <c r="L139" s="151">
        <v>2</v>
      </c>
      <c r="M139" s="97">
        <v>3</v>
      </c>
    </row>
    <row r="140" spans="1:13" s="152" customFormat="1" ht="57" customHeight="1">
      <c r="A140" s="146">
        <v>604</v>
      </c>
      <c r="B140" s="146" t="s">
        <v>746</v>
      </c>
      <c r="C140" s="97" t="s">
        <v>747</v>
      </c>
      <c r="D140" s="147">
        <v>1</v>
      </c>
      <c r="E140" s="153" t="s">
        <v>748</v>
      </c>
      <c r="F140" s="334" t="s">
        <v>495</v>
      </c>
      <c r="G140" s="334"/>
      <c r="H140" s="149">
        <v>45958</v>
      </c>
      <c r="I140" s="150"/>
      <c r="J140" s="150" t="s">
        <v>24</v>
      </c>
      <c r="K140" s="150" t="s">
        <v>24</v>
      </c>
      <c r="L140" s="151">
        <v>2</v>
      </c>
      <c r="M140" s="97">
        <v>3</v>
      </c>
    </row>
    <row r="141" spans="1:13" s="152" customFormat="1" ht="57" customHeight="1">
      <c r="A141" s="146">
        <v>605</v>
      </c>
      <c r="B141" s="146" t="s">
        <v>749</v>
      </c>
      <c r="C141" s="97" t="s">
        <v>750</v>
      </c>
      <c r="D141" s="147">
        <v>1</v>
      </c>
      <c r="E141" s="148" t="s">
        <v>751</v>
      </c>
      <c r="F141" s="334" t="s">
        <v>495</v>
      </c>
      <c r="G141" s="334"/>
      <c r="H141" s="149">
        <v>45958</v>
      </c>
      <c r="I141" s="150"/>
      <c r="J141" s="150" t="s">
        <v>24</v>
      </c>
      <c r="K141" s="150" t="s">
        <v>24</v>
      </c>
      <c r="L141" s="151">
        <v>2</v>
      </c>
      <c r="M141" s="97">
        <v>3</v>
      </c>
    </row>
    <row r="142" spans="1:13" s="152" customFormat="1" ht="57" customHeight="1">
      <c r="A142" s="146">
        <v>606</v>
      </c>
      <c r="B142" s="146" t="s">
        <v>752</v>
      </c>
      <c r="C142" s="97" t="s">
        <v>753</v>
      </c>
      <c r="D142" s="147">
        <v>1</v>
      </c>
      <c r="E142" s="148" t="s">
        <v>754</v>
      </c>
      <c r="F142" s="334" t="s">
        <v>495</v>
      </c>
      <c r="G142" s="334"/>
      <c r="H142" s="154">
        <v>45958</v>
      </c>
      <c r="I142" s="150"/>
      <c r="J142" s="150" t="s">
        <v>24</v>
      </c>
      <c r="K142" s="150" t="s">
        <v>24</v>
      </c>
      <c r="L142" s="151">
        <v>2</v>
      </c>
      <c r="M142" s="97">
        <v>3</v>
      </c>
    </row>
    <row r="143" spans="1:13" s="152" customFormat="1" ht="57" customHeight="1">
      <c r="A143" s="146">
        <v>607</v>
      </c>
      <c r="B143" s="146" t="s">
        <v>755</v>
      </c>
      <c r="C143" s="97" t="s">
        <v>756</v>
      </c>
      <c r="D143" s="147">
        <v>1</v>
      </c>
      <c r="E143" s="153" t="s">
        <v>757</v>
      </c>
      <c r="F143" s="334" t="s">
        <v>495</v>
      </c>
      <c r="G143" s="334"/>
      <c r="H143" s="149">
        <v>45958</v>
      </c>
      <c r="I143" s="150"/>
      <c r="J143" s="150" t="s">
        <v>24</v>
      </c>
      <c r="K143" s="150" t="s">
        <v>24</v>
      </c>
      <c r="L143" s="151">
        <v>2</v>
      </c>
      <c r="M143" s="97">
        <v>3</v>
      </c>
    </row>
    <row r="144" spans="1:13" s="152" customFormat="1" ht="57" customHeight="1">
      <c r="A144" s="146">
        <v>608</v>
      </c>
      <c r="B144" s="146" t="s">
        <v>758</v>
      </c>
      <c r="C144" s="97" t="s">
        <v>759</v>
      </c>
      <c r="D144" s="147">
        <v>1</v>
      </c>
      <c r="E144" s="148" t="s">
        <v>760</v>
      </c>
      <c r="F144" s="334" t="s">
        <v>495</v>
      </c>
      <c r="G144" s="334"/>
      <c r="H144" s="149">
        <v>45958</v>
      </c>
      <c r="I144" s="150"/>
      <c r="J144" s="150" t="s">
        <v>24</v>
      </c>
      <c r="K144" s="150" t="s">
        <v>24</v>
      </c>
      <c r="L144" s="151">
        <v>2</v>
      </c>
      <c r="M144" s="97">
        <v>3</v>
      </c>
    </row>
    <row r="145" spans="1:13" s="152" customFormat="1" ht="57" customHeight="1">
      <c r="A145" s="146">
        <v>609</v>
      </c>
      <c r="B145" s="146" t="s">
        <v>761</v>
      </c>
      <c r="C145" s="97" t="s">
        <v>762</v>
      </c>
      <c r="D145" s="147">
        <v>1</v>
      </c>
      <c r="E145" s="148" t="s">
        <v>763</v>
      </c>
      <c r="F145" s="334" t="s">
        <v>495</v>
      </c>
      <c r="G145" s="334"/>
      <c r="H145" s="149">
        <v>45959</v>
      </c>
      <c r="I145" s="150"/>
      <c r="J145" s="150" t="s">
        <v>24</v>
      </c>
      <c r="K145" s="150" t="s">
        <v>24</v>
      </c>
      <c r="L145" s="151">
        <v>2</v>
      </c>
      <c r="M145" s="97">
        <v>3</v>
      </c>
    </row>
    <row r="146" spans="1:13" s="152" customFormat="1" ht="57" customHeight="1">
      <c r="A146" s="146">
        <v>610</v>
      </c>
      <c r="B146" s="146" t="s">
        <v>764</v>
      </c>
      <c r="C146" s="97" t="s">
        <v>765</v>
      </c>
      <c r="D146" s="147">
        <v>1</v>
      </c>
      <c r="E146" s="153" t="s">
        <v>766</v>
      </c>
      <c r="F146" s="334" t="s">
        <v>495</v>
      </c>
      <c r="G146" s="334"/>
      <c r="H146" s="154">
        <v>45959</v>
      </c>
      <c r="I146" s="150"/>
      <c r="J146" s="150" t="s">
        <v>24</v>
      </c>
      <c r="K146" s="150" t="s">
        <v>24</v>
      </c>
      <c r="L146" s="151">
        <v>2</v>
      </c>
      <c r="M146" s="97">
        <v>3</v>
      </c>
    </row>
    <row r="147" spans="1:13" s="152" customFormat="1" ht="57" customHeight="1">
      <c r="A147" s="146">
        <v>611</v>
      </c>
      <c r="B147" s="146" t="s">
        <v>767</v>
      </c>
      <c r="C147" s="97" t="s">
        <v>768</v>
      </c>
      <c r="D147" s="147">
        <v>1</v>
      </c>
      <c r="E147" s="148" t="s">
        <v>769</v>
      </c>
      <c r="F147" s="334" t="s">
        <v>495</v>
      </c>
      <c r="G147" s="334"/>
      <c r="H147" s="149">
        <v>45959</v>
      </c>
      <c r="I147" s="150"/>
      <c r="J147" s="150" t="s">
        <v>24</v>
      </c>
      <c r="K147" s="150" t="s">
        <v>24</v>
      </c>
      <c r="L147" s="151">
        <v>2</v>
      </c>
      <c r="M147" s="97">
        <v>3</v>
      </c>
    </row>
    <row r="148" spans="1:13" s="152" customFormat="1" ht="57" customHeight="1">
      <c r="A148" s="146">
        <v>612</v>
      </c>
      <c r="B148" s="146" t="s">
        <v>770</v>
      </c>
      <c r="C148" s="97" t="s">
        <v>771</v>
      </c>
      <c r="D148" s="147">
        <v>1</v>
      </c>
      <c r="E148" s="153" t="s">
        <v>772</v>
      </c>
      <c r="F148" s="334" t="s">
        <v>495</v>
      </c>
      <c r="G148" s="334"/>
      <c r="H148" s="154">
        <v>45960</v>
      </c>
      <c r="I148" s="150"/>
      <c r="J148" s="150" t="s">
        <v>24</v>
      </c>
      <c r="K148" s="150" t="s">
        <v>24</v>
      </c>
      <c r="L148" s="151">
        <v>2</v>
      </c>
      <c r="M148" s="97">
        <v>3</v>
      </c>
    </row>
    <row r="149" spans="1:13" s="152" customFormat="1" ht="57" customHeight="1">
      <c r="A149" s="146">
        <v>613</v>
      </c>
      <c r="B149" s="146" t="s">
        <v>773</v>
      </c>
      <c r="C149" s="97" t="s">
        <v>774</v>
      </c>
      <c r="D149" s="147">
        <v>1</v>
      </c>
      <c r="E149" s="153" t="s">
        <v>772</v>
      </c>
      <c r="F149" s="334" t="s">
        <v>495</v>
      </c>
      <c r="G149" s="334"/>
      <c r="H149" s="149">
        <v>45960</v>
      </c>
      <c r="I149" s="150"/>
      <c r="J149" s="150" t="s">
        <v>24</v>
      </c>
      <c r="K149" s="150" t="s">
        <v>24</v>
      </c>
      <c r="L149" s="151">
        <v>2</v>
      </c>
      <c r="M149" s="97">
        <v>3</v>
      </c>
    </row>
    <row r="150" spans="1:13" s="152" customFormat="1" ht="57" customHeight="1">
      <c r="A150" s="335" t="s">
        <v>775</v>
      </c>
      <c r="B150" s="336"/>
      <c r="C150" s="336"/>
      <c r="D150" s="336"/>
      <c r="E150" s="336"/>
      <c r="F150" s="336"/>
      <c r="G150" s="336"/>
      <c r="H150" s="336"/>
      <c r="I150" s="336"/>
      <c r="J150" s="336"/>
      <c r="K150" s="336"/>
      <c r="L150" s="336"/>
      <c r="M150" s="337"/>
    </row>
    <row r="151" spans="1:13" s="152" customFormat="1" ht="57" customHeight="1">
      <c r="A151" s="135"/>
      <c r="B151" s="92"/>
      <c r="C151" s="92"/>
      <c r="D151" s="156"/>
      <c r="E151" s="157"/>
      <c r="F151" s="157"/>
      <c r="G151" s="157"/>
      <c r="H151" s="157"/>
      <c r="I151" s="157"/>
      <c r="J151" s="157"/>
      <c r="K151" s="157"/>
      <c r="L151" s="158"/>
      <c r="M151" s="158"/>
    </row>
    <row r="152" spans="1:13" s="152" customFormat="1" ht="57" customHeight="1">
      <c r="A152" s="135"/>
      <c r="B152" s="92"/>
      <c r="C152" s="92"/>
      <c r="D152" s="156"/>
      <c r="E152" s="157"/>
      <c r="F152" s="157"/>
      <c r="G152" s="157"/>
      <c r="H152" s="157"/>
      <c r="I152" s="157"/>
      <c r="J152" s="157"/>
      <c r="K152" s="157"/>
      <c r="L152" s="157"/>
      <c r="M152" s="157"/>
    </row>
    <row r="153" spans="1:13" s="152" customFormat="1" ht="57" customHeight="1">
      <c r="A153" s="159"/>
      <c r="B153" s="159"/>
      <c r="C153" s="159"/>
      <c r="D153" s="160"/>
      <c r="E153" s="161"/>
      <c r="F153" s="161"/>
      <c r="G153" s="161"/>
      <c r="H153" s="161"/>
      <c r="I153" s="161"/>
      <c r="J153" s="161"/>
      <c r="K153" s="161"/>
      <c r="L153" s="161"/>
      <c r="M153" s="161"/>
    </row>
    <row r="154" spans="1:13" s="152" customFormat="1" ht="57" customHeight="1">
      <c r="A154" s="160"/>
      <c r="B154" s="160"/>
      <c r="C154" s="333"/>
      <c r="D154" s="333"/>
      <c r="E154" s="159"/>
      <c r="F154" s="161"/>
      <c r="G154" s="333"/>
      <c r="H154" s="333"/>
      <c r="I154" s="159"/>
      <c r="J154" s="159"/>
      <c r="K154" s="159"/>
      <c r="L154" s="162"/>
      <c r="M154" s="162"/>
    </row>
    <row r="155" spans="1:13" s="152" customFormat="1" ht="57" customHeight="1">
      <c r="A155" s="163"/>
      <c r="B155" s="163"/>
      <c r="C155" s="161"/>
      <c r="D155" s="161"/>
      <c r="E155" s="159"/>
      <c r="F155" s="163"/>
      <c r="G155" s="332"/>
      <c r="H155" s="332"/>
      <c r="I155" s="164"/>
      <c r="J155" s="164"/>
      <c r="K155" s="164"/>
      <c r="L155" s="162"/>
      <c r="M155" s="162"/>
    </row>
    <row r="156" spans="1:13" s="152" customFormat="1" ht="57" customHeight="1">
      <c r="A156" s="165"/>
      <c r="B156" s="165"/>
      <c r="C156" s="162"/>
      <c r="D156" s="162"/>
      <c r="E156" s="159"/>
      <c r="F156" s="162"/>
      <c r="G156" s="332"/>
      <c r="H156" s="332"/>
      <c r="I156" s="164"/>
      <c r="J156" s="164"/>
      <c r="K156" s="164"/>
      <c r="L156" s="161"/>
      <c r="M156" s="161"/>
    </row>
    <row r="157" spans="1:13" s="152" customFormat="1" ht="57" customHeight="1">
      <c r="A157" s="165"/>
      <c r="B157" s="165"/>
      <c r="C157" s="162"/>
      <c r="D157" s="162"/>
      <c r="E157" s="159"/>
      <c r="F157" s="162"/>
      <c r="G157" s="332"/>
      <c r="H157" s="332"/>
      <c r="I157" s="164"/>
      <c r="J157" s="164"/>
      <c r="K157" s="164"/>
      <c r="L157" s="161"/>
      <c r="M157" s="161"/>
    </row>
    <row r="158" spans="1:13" s="152" customFormat="1" ht="57" customHeight="1">
      <c r="A158" s="165"/>
      <c r="B158" s="165"/>
      <c r="C158" s="162"/>
      <c r="D158" s="162"/>
      <c r="E158" s="159"/>
      <c r="F158" s="162"/>
      <c r="G158" s="332"/>
      <c r="H158" s="332"/>
      <c r="I158" s="164"/>
      <c r="J158" s="164"/>
      <c r="K158" s="164"/>
      <c r="L158" s="161"/>
      <c r="M158" s="161"/>
    </row>
    <row r="159" spans="1:13" s="152" customFormat="1" ht="57" customHeight="1">
      <c r="A159" s="165"/>
      <c r="B159" s="165"/>
      <c r="C159" s="333"/>
      <c r="D159" s="333"/>
      <c r="E159" s="159"/>
      <c r="F159" s="162"/>
      <c r="G159" s="333"/>
      <c r="H159" s="333"/>
      <c r="I159" s="163"/>
      <c r="J159" s="163"/>
      <c r="K159" s="163"/>
      <c r="L159" s="162"/>
      <c r="M159" s="162"/>
    </row>
    <row r="160" spans="1:13" s="152" customFormat="1" ht="57" customHeight="1">
      <c r="A160" s="163"/>
      <c r="B160" s="163"/>
      <c r="C160" s="333"/>
      <c r="D160" s="333"/>
      <c r="E160" s="159"/>
      <c r="F160" s="163"/>
      <c r="G160" s="333"/>
      <c r="H160" s="333"/>
      <c r="I160" s="164"/>
      <c r="J160" s="164"/>
      <c r="K160" s="164"/>
      <c r="L160" s="162"/>
      <c r="M160" s="162"/>
    </row>
    <row r="161" spans="1:13" s="152" customFormat="1" ht="57" customHeight="1">
      <c r="A161" s="166"/>
      <c r="B161" s="167"/>
      <c r="C161" s="167"/>
      <c r="D161" s="168"/>
      <c r="E161" s="169"/>
      <c r="F161" s="169"/>
      <c r="G161" s="169"/>
      <c r="H161" s="169"/>
      <c r="I161" s="169"/>
      <c r="J161" s="169"/>
      <c r="K161" s="169"/>
      <c r="L161" s="169"/>
      <c r="M161" s="169"/>
    </row>
    <row r="162" spans="1:13" s="152" customFormat="1" ht="57" customHeight="1">
      <c r="A162" s="140"/>
      <c r="B162" s="140"/>
      <c r="C162" s="140"/>
      <c r="D162" s="140"/>
      <c r="E162" s="140"/>
      <c r="F162" s="140"/>
      <c r="G162" s="140"/>
      <c r="H162" s="140"/>
      <c r="I162" s="140"/>
      <c r="J162" s="140"/>
      <c r="K162" s="140"/>
      <c r="L162" s="140"/>
      <c r="M162" s="140"/>
    </row>
    <row r="163" spans="1:13" s="152" customFormat="1" ht="57" customHeight="1">
      <c r="A163" s="140"/>
      <c r="B163" s="140"/>
      <c r="C163" s="140"/>
      <c r="D163" s="140"/>
      <c r="E163" s="140"/>
      <c r="F163" s="140"/>
      <c r="G163" s="140"/>
      <c r="H163" s="140"/>
      <c r="I163" s="140"/>
      <c r="J163" s="140"/>
      <c r="K163" s="140"/>
      <c r="L163" s="140"/>
      <c r="M163" s="140"/>
    </row>
    <row r="164" spans="1:13" s="152" customFormat="1" ht="57" customHeight="1">
      <c r="A164" s="140"/>
      <c r="B164" s="140"/>
      <c r="C164" s="140"/>
      <c r="D164" s="140"/>
      <c r="E164" s="140"/>
      <c r="F164" s="140"/>
      <c r="G164" s="140"/>
      <c r="H164" s="140"/>
      <c r="I164" s="140"/>
      <c r="J164" s="140"/>
      <c r="K164" s="140"/>
      <c r="L164" s="140"/>
      <c r="M164" s="140"/>
    </row>
    <row r="165" spans="1:13" s="152" customFormat="1" ht="57" customHeight="1">
      <c r="A165" s="140"/>
      <c r="B165" s="140"/>
      <c r="C165" s="140"/>
      <c r="D165" s="140"/>
      <c r="E165" s="140"/>
      <c r="F165" s="140"/>
      <c r="G165" s="140"/>
      <c r="H165" s="140"/>
      <c r="I165" s="140"/>
      <c r="J165" s="140"/>
      <c r="K165" s="140"/>
      <c r="L165" s="140"/>
      <c r="M165" s="140"/>
    </row>
    <row r="166" spans="1:13" s="152" customFormat="1" ht="57" customHeight="1">
      <c r="A166" s="140"/>
      <c r="B166" s="140"/>
      <c r="C166" s="140"/>
      <c r="D166" s="140"/>
      <c r="E166" s="140"/>
      <c r="F166" s="140"/>
      <c r="G166" s="140"/>
      <c r="H166" s="140"/>
      <c r="I166" s="140"/>
      <c r="J166" s="140"/>
      <c r="K166" s="140"/>
      <c r="L166" s="140"/>
      <c r="M166" s="140"/>
    </row>
    <row r="167" spans="1:13" s="152" customFormat="1" ht="57" customHeight="1">
      <c r="A167" s="140"/>
      <c r="B167" s="140"/>
      <c r="C167" s="140"/>
      <c r="D167" s="140"/>
      <c r="E167" s="140"/>
      <c r="F167" s="140"/>
      <c r="G167" s="140"/>
      <c r="H167" s="140"/>
      <c r="I167" s="140"/>
      <c r="J167" s="140"/>
      <c r="K167" s="140"/>
      <c r="L167" s="140"/>
      <c r="M167" s="140"/>
    </row>
    <row r="168" spans="1:13" s="152" customFormat="1" ht="57" customHeight="1">
      <c r="A168" s="140"/>
      <c r="B168" s="140"/>
      <c r="C168" s="140"/>
      <c r="D168" s="140"/>
      <c r="E168" s="140"/>
      <c r="F168" s="140"/>
      <c r="G168" s="140"/>
      <c r="H168" s="140"/>
      <c r="I168" s="140"/>
      <c r="J168" s="140"/>
      <c r="K168" s="140"/>
      <c r="L168" s="140"/>
      <c r="M168" s="140"/>
    </row>
    <row r="169" spans="1:13" s="152" customFormat="1" ht="57" customHeight="1">
      <c r="A169" s="140"/>
      <c r="B169" s="140"/>
      <c r="C169" s="140"/>
      <c r="D169" s="140"/>
      <c r="E169" s="140"/>
      <c r="F169" s="140"/>
      <c r="G169" s="140"/>
      <c r="H169" s="140"/>
      <c r="I169" s="140"/>
      <c r="J169" s="140"/>
      <c r="K169" s="140"/>
      <c r="L169" s="140"/>
      <c r="M169" s="140"/>
    </row>
    <row r="170" spans="1:13" s="152" customFormat="1" ht="57" customHeight="1">
      <c r="A170" s="140"/>
      <c r="B170" s="140"/>
      <c r="C170" s="140"/>
      <c r="D170" s="140"/>
      <c r="E170" s="140"/>
      <c r="F170" s="140"/>
      <c r="G170" s="140"/>
      <c r="H170" s="140"/>
      <c r="I170" s="140"/>
      <c r="J170" s="140"/>
      <c r="K170" s="140"/>
      <c r="L170" s="140"/>
      <c r="M170" s="140"/>
    </row>
    <row r="171" spans="1:13" s="152" customFormat="1" ht="57" customHeight="1">
      <c r="A171" s="140"/>
      <c r="B171" s="140"/>
      <c r="C171" s="140"/>
      <c r="D171" s="140"/>
      <c r="E171" s="140"/>
      <c r="F171" s="140"/>
      <c r="G171" s="140"/>
      <c r="H171" s="140"/>
      <c r="I171" s="140"/>
      <c r="J171" s="140"/>
      <c r="K171" s="140"/>
      <c r="L171" s="140"/>
      <c r="M171" s="140"/>
    </row>
    <row r="172" spans="1:13" s="152" customFormat="1" ht="57" customHeight="1">
      <c r="A172" s="140"/>
      <c r="B172" s="140"/>
      <c r="C172" s="140"/>
      <c r="D172" s="140"/>
      <c r="E172" s="140"/>
      <c r="F172" s="140"/>
      <c r="G172" s="140"/>
      <c r="H172" s="140"/>
      <c r="I172" s="140"/>
      <c r="J172" s="140"/>
      <c r="K172" s="140"/>
      <c r="L172" s="140"/>
      <c r="M172" s="140"/>
    </row>
    <row r="173" spans="1:13" s="152" customFormat="1" ht="57" customHeight="1">
      <c r="A173" s="140"/>
      <c r="B173" s="140"/>
      <c r="C173" s="140"/>
      <c r="D173" s="140"/>
      <c r="E173" s="140"/>
      <c r="F173" s="140"/>
      <c r="G173" s="140"/>
      <c r="H173" s="140"/>
      <c r="I173" s="140"/>
      <c r="J173" s="140"/>
      <c r="K173" s="140"/>
      <c r="L173" s="140"/>
      <c r="M173" s="140"/>
    </row>
    <row r="174" spans="1:13" s="152" customFormat="1" ht="57" customHeight="1">
      <c r="A174" s="140"/>
      <c r="B174" s="140"/>
      <c r="C174" s="140"/>
      <c r="D174" s="140"/>
      <c r="E174" s="140"/>
      <c r="F174" s="140"/>
      <c r="G174" s="140"/>
      <c r="H174" s="140"/>
      <c r="I174" s="140"/>
      <c r="J174" s="140"/>
      <c r="K174" s="140"/>
      <c r="L174" s="140"/>
      <c r="M174" s="140"/>
    </row>
    <row r="175" spans="1:13" s="152" customFormat="1" ht="57" customHeight="1">
      <c r="A175" s="140"/>
      <c r="B175" s="140"/>
      <c r="C175" s="140"/>
      <c r="D175" s="140"/>
      <c r="E175" s="140"/>
      <c r="F175" s="140"/>
      <c r="G175" s="140"/>
      <c r="H175" s="140"/>
      <c r="I175" s="140"/>
      <c r="J175" s="140"/>
      <c r="K175" s="140"/>
      <c r="L175" s="140"/>
      <c r="M175" s="140"/>
    </row>
    <row r="176" spans="1:13" s="152" customFormat="1" ht="57" customHeight="1">
      <c r="A176" s="140"/>
      <c r="B176" s="140"/>
      <c r="C176" s="140"/>
      <c r="D176" s="140"/>
      <c r="E176" s="140"/>
      <c r="F176" s="140"/>
      <c r="G176" s="140"/>
      <c r="H176" s="140"/>
      <c r="I176" s="140"/>
      <c r="J176" s="140"/>
      <c r="K176" s="140"/>
      <c r="L176" s="140"/>
      <c r="M176" s="140"/>
    </row>
    <row r="177" spans="1:13" s="170" customFormat="1" ht="42" customHeight="1">
      <c r="A177" s="140"/>
      <c r="B177" s="140"/>
      <c r="C177" s="140"/>
      <c r="D177" s="140"/>
      <c r="E177" s="140"/>
      <c r="F177" s="140"/>
      <c r="G177" s="140"/>
      <c r="H177" s="140"/>
      <c r="I177" s="140"/>
      <c r="J177" s="140"/>
      <c r="K177" s="140"/>
      <c r="L177" s="140"/>
      <c r="M177" s="140"/>
    </row>
    <row r="178" spans="1:13" s="170" customFormat="1" ht="24.75" customHeight="1">
      <c r="A178" s="140"/>
      <c r="B178" s="140"/>
      <c r="C178" s="140"/>
      <c r="D178" s="140"/>
      <c r="E178" s="140"/>
      <c r="F178" s="140"/>
      <c r="G178" s="140"/>
      <c r="H178" s="140"/>
      <c r="I178" s="140"/>
      <c r="J178" s="140"/>
      <c r="K178" s="140"/>
      <c r="L178" s="140"/>
      <c r="M178" s="140"/>
    </row>
    <row r="179" spans="1:13" s="170" customFormat="1" ht="24.75" customHeight="1">
      <c r="A179" s="140"/>
      <c r="B179" s="140"/>
      <c r="C179" s="140"/>
      <c r="D179" s="140"/>
      <c r="E179" s="140"/>
      <c r="F179" s="140"/>
      <c r="G179" s="140"/>
      <c r="H179" s="140"/>
      <c r="I179" s="140"/>
      <c r="J179" s="140"/>
      <c r="K179" s="140"/>
      <c r="L179" s="140"/>
      <c r="M179" s="140"/>
    </row>
    <row r="180" spans="1:13" s="170" customFormat="1" ht="24.75" customHeight="1">
      <c r="A180" s="140"/>
      <c r="B180" s="140"/>
      <c r="C180" s="140"/>
      <c r="D180" s="140"/>
      <c r="E180" s="140"/>
      <c r="F180" s="140"/>
      <c r="G180" s="140"/>
      <c r="H180" s="140"/>
      <c r="I180" s="140"/>
      <c r="J180" s="140"/>
      <c r="K180" s="140"/>
      <c r="L180" s="140"/>
      <c r="M180" s="140"/>
    </row>
    <row r="181" spans="1:13" s="170" customFormat="1" ht="24.75" customHeight="1">
      <c r="A181" s="140"/>
      <c r="B181" s="140"/>
      <c r="C181" s="140"/>
      <c r="D181" s="140"/>
      <c r="E181" s="140"/>
      <c r="F181" s="140"/>
      <c r="G181" s="140"/>
      <c r="H181" s="140"/>
      <c r="I181" s="140"/>
      <c r="J181" s="140"/>
      <c r="K181" s="140"/>
      <c r="L181" s="140"/>
      <c r="M181" s="140"/>
    </row>
    <row r="182" spans="1:13" s="170" customFormat="1" ht="24.75" customHeight="1">
      <c r="A182" s="140"/>
      <c r="B182" s="140"/>
      <c r="C182" s="140"/>
      <c r="D182" s="140"/>
      <c r="E182" s="140"/>
      <c r="F182" s="140"/>
      <c r="G182" s="140"/>
      <c r="H182" s="140"/>
      <c r="I182" s="140"/>
      <c r="J182" s="140"/>
      <c r="K182" s="140"/>
      <c r="L182" s="140"/>
      <c r="M182" s="140"/>
    </row>
    <row r="183" spans="1:13" s="170" customFormat="1" ht="24.75" customHeight="1">
      <c r="A183" s="140"/>
      <c r="B183" s="140"/>
      <c r="C183" s="140"/>
      <c r="D183" s="140"/>
      <c r="E183" s="140"/>
      <c r="F183" s="140"/>
      <c r="G183" s="140"/>
      <c r="H183" s="140"/>
      <c r="I183" s="140"/>
      <c r="J183" s="140"/>
      <c r="K183" s="140"/>
      <c r="L183" s="140"/>
      <c r="M183" s="140"/>
    </row>
    <row r="184" spans="1:13" s="170" customFormat="1" ht="24.75" customHeight="1">
      <c r="A184" s="140"/>
      <c r="B184" s="140"/>
      <c r="C184" s="140"/>
      <c r="D184" s="140"/>
      <c r="E184" s="140"/>
      <c r="F184" s="140"/>
      <c r="G184" s="140"/>
      <c r="H184" s="140"/>
      <c r="I184" s="140"/>
      <c r="J184" s="140"/>
      <c r="K184" s="140"/>
      <c r="L184" s="140"/>
      <c r="M184" s="140"/>
    </row>
    <row r="185" spans="1:13" s="170" customFormat="1" ht="24.75" customHeight="1">
      <c r="A185" s="140"/>
      <c r="B185" s="140"/>
      <c r="C185" s="140"/>
      <c r="D185" s="140"/>
      <c r="E185" s="140"/>
      <c r="F185" s="140"/>
      <c r="G185" s="140"/>
      <c r="H185" s="140"/>
      <c r="I185" s="140"/>
      <c r="J185" s="140"/>
      <c r="K185" s="140"/>
      <c r="L185" s="140"/>
      <c r="M185" s="140"/>
    </row>
    <row r="186" spans="1:13" s="170" customFormat="1" ht="24.75" customHeight="1">
      <c r="A186" s="140"/>
      <c r="B186" s="140"/>
      <c r="C186" s="140"/>
      <c r="D186" s="140"/>
      <c r="E186" s="140"/>
      <c r="F186" s="140"/>
      <c r="G186" s="140"/>
      <c r="H186" s="140"/>
      <c r="I186" s="140"/>
      <c r="J186" s="140"/>
      <c r="K186" s="140"/>
      <c r="L186" s="140"/>
      <c r="M186" s="140"/>
    </row>
    <row r="187" spans="1:13" s="170" customFormat="1" ht="24.75" customHeight="1">
      <c r="A187" s="140"/>
      <c r="B187" s="140"/>
      <c r="C187" s="140"/>
      <c r="D187" s="140"/>
      <c r="E187" s="140"/>
      <c r="F187" s="140"/>
      <c r="G187" s="140"/>
      <c r="H187" s="140"/>
      <c r="I187" s="140"/>
      <c r="J187" s="140"/>
      <c r="K187" s="140"/>
      <c r="L187" s="140"/>
      <c r="M187" s="140"/>
    </row>
    <row r="188" spans="1:13" s="170" customFormat="1" ht="24.75" customHeight="1">
      <c r="A188" s="140"/>
      <c r="B188" s="140"/>
      <c r="C188" s="140"/>
      <c r="D188" s="140"/>
      <c r="E188" s="140"/>
      <c r="F188" s="140"/>
      <c r="G188" s="140"/>
      <c r="H188" s="140"/>
      <c r="I188" s="140"/>
      <c r="J188" s="140"/>
      <c r="K188" s="140"/>
      <c r="L188" s="140"/>
      <c r="M188" s="140"/>
    </row>
  </sheetData>
  <autoFilter ref="H13:I150"/>
  <mergeCells count="171"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  <mergeCell ref="F14:G14"/>
    <mergeCell ref="J12:K12"/>
    <mergeCell ref="L12:M12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F21:G21"/>
    <mergeCell ref="F22:G22"/>
    <mergeCell ref="F23:G23"/>
    <mergeCell ref="F24:G24"/>
    <mergeCell ref="F25:G25"/>
    <mergeCell ref="F26:G26"/>
    <mergeCell ref="F15:G15"/>
    <mergeCell ref="F16:G16"/>
    <mergeCell ref="F17:G17"/>
    <mergeCell ref="F18:G18"/>
    <mergeCell ref="F19:G19"/>
    <mergeCell ref="F20:G20"/>
    <mergeCell ref="F33:G33"/>
    <mergeCell ref="F34:G34"/>
    <mergeCell ref="F35:G35"/>
    <mergeCell ref="F36:G36"/>
    <mergeCell ref="F37:G37"/>
    <mergeCell ref="F38:G38"/>
    <mergeCell ref="F27:G27"/>
    <mergeCell ref="F28:G28"/>
    <mergeCell ref="F29:G29"/>
    <mergeCell ref="F30:G30"/>
    <mergeCell ref="F31:G31"/>
    <mergeCell ref="F32:G32"/>
    <mergeCell ref="F45:G45"/>
    <mergeCell ref="F46:G46"/>
    <mergeCell ref="F47:G47"/>
    <mergeCell ref="F48:G48"/>
    <mergeCell ref="F49:G49"/>
    <mergeCell ref="F50:G50"/>
    <mergeCell ref="F39:G39"/>
    <mergeCell ref="F40:G40"/>
    <mergeCell ref="F41:G41"/>
    <mergeCell ref="F42:G42"/>
    <mergeCell ref="F43:G43"/>
    <mergeCell ref="F44:G44"/>
    <mergeCell ref="F57:G57"/>
    <mergeCell ref="F58:G58"/>
    <mergeCell ref="F59:G59"/>
    <mergeCell ref="F60:G60"/>
    <mergeCell ref="F61:G61"/>
    <mergeCell ref="F62:G62"/>
    <mergeCell ref="F51:G51"/>
    <mergeCell ref="F52:G52"/>
    <mergeCell ref="F53:G53"/>
    <mergeCell ref="F54:G54"/>
    <mergeCell ref="F55:G55"/>
    <mergeCell ref="F56:G56"/>
    <mergeCell ref="F69:G69"/>
    <mergeCell ref="F70:G70"/>
    <mergeCell ref="F71:G71"/>
    <mergeCell ref="F72:G72"/>
    <mergeCell ref="F73:G73"/>
    <mergeCell ref="F74:G74"/>
    <mergeCell ref="F63:G63"/>
    <mergeCell ref="F64:G64"/>
    <mergeCell ref="F65:G65"/>
    <mergeCell ref="F66:G66"/>
    <mergeCell ref="F67:G67"/>
    <mergeCell ref="F68:G68"/>
    <mergeCell ref="F81:G81"/>
    <mergeCell ref="F82:G82"/>
    <mergeCell ref="F83:G83"/>
    <mergeCell ref="F84:G84"/>
    <mergeCell ref="F85:G85"/>
    <mergeCell ref="F86:G86"/>
    <mergeCell ref="F75:G75"/>
    <mergeCell ref="F76:G76"/>
    <mergeCell ref="F77:G77"/>
    <mergeCell ref="F78:G78"/>
    <mergeCell ref="F79:G79"/>
    <mergeCell ref="F80:G80"/>
    <mergeCell ref="F93:G93"/>
    <mergeCell ref="F94:G94"/>
    <mergeCell ref="F95:G95"/>
    <mergeCell ref="F96:G96"/>
    <mergeCell ref="F97:G97"/>
    <mergeCell ref="F98:G98"/>
    <mergeCell ref="F87:G87"/>
    <mergeCell ref="F88:G88"/>
    <mergeCell ref="F89:G89"/>
    <mergeCell ref="F90:G90"/>
    <mergeCell ref="F91:G91"/>
    <mergeCell ref="F92:G92"/>
    <mergeCell ref="F105:G105"/>
    <mergeCell ref="F106:G106"/>
    <mergeCell ref="F107:G107"/>
    <mergeCell ref="F108:G108"/>
    <mergeCell ref="F109:G109"/>
    <mergeCell ref="F110:G110"/>
    <mergeCell ref="F99:G99"/>
    <mergeCell ref="F100:G100"/>
    <mergeCell ref="F101:G101"/>
    <mergeCell ref="F102:G102"/>
    <mergeCell ref="F103:G103"/>
    <mergeCell ref="F104:G104"/>
    <mergeCell ref="F117:G117"/>
    <mergeCell ref="F118:G118"/>
    <mergeCell ref="F119:G119"/>
    <mergeCell ref="F120:G120"/>
    <mergeCell ref="F121:G121"/>
    <mergeCell ref="F122:G122"/>
    <mergeCell ref="F111:G111"/>
    <mergeCell ref="F112:G112"/>
    <mergeCell ref="F113:G113"/>
    <mergeCell ref="F114:G114"/>
    <mergeCell ref="F115:G115"/>
    <mergeCell ref="F116:G116"/>
    <mergeCell ref="F129:G129"/>
    <mergeCell ref="F130:G130"/>
    <mergeCell ref="F131:G131"/>
    <mergeCell ref="F132:G132"/>
    <mergeCell ref="F133:G133"/>
    <mergeCell ref="F134:G134"/>
    <mergeCell ref="F123:G123"/>
    <mergeCell ref="F124:G124"/>
    <mergeCell ref="F125:G125"/>
    <mergeCell ref="F126:G126"/>
    <mergeCell ref="F127:G127"/>
    <mergeCell ref="F128:G128"/>
    <mergeCell ref="F141:G141"/>
    <mergeCell ref="F142:G142"/>
    <mergeCell ref="F143:G143"/>
    <mergeCell ref="F144:G144"/>
    <mergeCell ref="F145:G145"/>
    <mergeCell ref="F146:G146"/>
    <mergeCell ref="F135:G135"/>
    <mergeCell ref="F136:G136"/>
    <mergeCell ref="F137:G137"/>
    <mergeCell ref="F138:G138"/>
    <mergeCell ref="F139:G139"/>
    <mergeCell ref="F140:G140"/>
    <mergeCell ref="G155:H158"/>
    <mergeCell ref="C159:D159"/>
    <mergeCell ref="G159:H159"/>
    <mergeCell ref="C160:D160"/>
    <mergeCell ref="G160:H160"/>
    <mergeCell ref="F147:G147"/>
    <mergeCell ref="F148:G148"/>
    <mergeCell ref="F149:G149"/>
    <mergeCell ref="A150:M150"/>
    <mergeCell ref="C154:D154"/>
    <mergeCell ref="G154:H15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M130"/>
  <sheetViews>
    <sheetView topLeftCell="A3" zoomScale="70" zoomScaleNormal="70" workbookViewId="0">
      <selection activeCell="F17" sqref="F17:G17"/>
    </sheetView>
  </sheetViews>
  <sheetFormatPr baseColWidth="10" defaultRowHeight="15"/>
  <cols>
    <col min="1" max="1" width="23.7109375" customWidth="1"/>
    <col min="2" max="2" width="20.42578125" customWidth="1"/>
    <col min="3" max="3" width="34.5703125" customWidth="1"/>
    <col min="4" max="4" width="19.7109375" customWidth="1"/>
    <col min="5" max="5" width="37.7109375" customWidth="1"/>
    <col min="6" max="6" width="25.28515625" customWidth="1"/>
    <col min="7" max="7" width="38.5703125" customWidth="1"/>
    <col min="8" max="8" width="20.7109375" customWidth="1"/>
    <col min="9" max="9" width="22.42578125" customWidth="1"/>
    <col min="10" max="10" width="15" customWidth="1"/>
    <col min="11" max="11" width="25.85546875" customWidth="1"/>
    <col min="12" max="12" width="26.5703125" customWidth="1"/>
    <col min="13" max="13" width="25.28515625" customWidth="1"/>
  </cols>
  <sheetData>
    <row r="1" spans="1:13" ht="18">
      <c r="A1" s="2"/>
      <c r="B1" s="14"/>
      <c r="C1" s="2"/>
      <c r="D1" s="38"/>
      <c r="E1" s="2"/>
      <c r="F1" s="2"/>
      <c r="G1" s="2"/>
      <c r="H1" s="2"/>
      <c r="I1" s="2"/>
      <c r="J1" s="2"/>
      <c r="K1" s="2"/>
      <c r="L1" s="2"/>
      <c r="M1" s="2"/>
    </row>
    <row r="2" spans="1:13" ht="27.75">
      <c r="A2" s="3"/>
      <c r="B2" s="39"/>
      <c r="C2" s="39"/>
      <c r="D2" s="78" t="s">
        <v>0</v>
      </c>
      <c r="E2" s="78"/>
      <c r="F2" s="78"/>
      <c r="G2" s="78"/>
      <c r="H2" s="78"/>
      <c r="I2" s="78"/>
      <c r="J2" s="78"/>
      <c r="K2" s="78"/>
      <c r="L2" s="78"/>
      <c r="M2" s="70"/>
    </row>
    <row r="3" spans="1:13" ht="27.75">
      <c r="A3" s="3"/>
      <c r="B3" s="39"/>
      <c r="C3" s="39"/>
      <c r="D3" s="78" t="s">
        <v>1</v>
      </c>
      <c r="E3" s="78"/>
      <c r="F3" s="78"/>
      <c r="G3" s="78"/>
      <c r="H3" s="78"/>
      <c r="I3" s="78"/>
      <c r="J3" s="78"/>
      <c r="K3" s="78"/>
      <c r="L3" s="78"/>
      <c r="M3" s="70"/>
    </row>
    <row r="4" spans="1:13" ht="18">
      <c r="A4" s="3"/>
      <c r="B4" s="39"/>
      <c r="C4" s="39"/>
      <c r="D4" s="40"/>
      <c r="E4" s="40"/>
      <c r="F4" s="40"/>
      <c r="G4" s="40"/>
      <c r="H4" s="41"/>
      <c r="I4" s="41"/>
      <c r="J4" s="41"/>
      <c r="K4" s="41"/>
      <c r="L4" s="17"/>
      <c r="M4" s="41"/>
    </row>
    <row r="6" spans="1:13" ht="18">
      <c r="A6" s="3"/>
      <c r="B6" s="39"/>
      <c r="C6" s="39"/>
      <c r="D6" s="40"/>
      <c r="E6" s="40"/>
      <c r="F6" s="40"/>
      <c r="G6" s="40"/>
      <c r="H6" s="41"/>
      <c r="I6" s="41"/>
      <c r="J6" s="41"/>
      <c r="K6" s="41"/>
      <c r="L6" s="17"/>
      <c r="M6" s="41"/>
    </row>
    <row r="7" spans="1:13" s="172" customFormat="1" ht="54.75" customHeight="1">
      <c r="A7" s="72" t="s">
        <v>2</v>
      </c>
      <c r="B7" s="353" t="s">
        <v>29</v>
      </c>
      <c r="C7" s="353"/>
      <c r="D7" s="353"/>
      <c r="E7" s="353"/>
      <c r="F7" s="171"/>
      <c r="G7" s="171"/>
      <c r="H7" s="344" t="s">
        <v>3</v>
      </c>
      <c r="I7" s="345"/>
      <c r="J7" s="361" t="s">
        <v>30</v>
      </c>
      <c r="K7" s="347"/>
      <c r="L7" s="347"/>
      <c r="M7" s="348"/>
    </row>
    <row r="8" spans="1:13" s="172" customFormat="1" ht="54.75" customHeight="1">
      <c r="A8" s="72" t="s">
        <v>4</v>
      </c>
      <c r="B8" s="366" t="s">
        <v>776</v>
      </c>
      <c r="C8" s="366"/>
      <c r="D8" s="366"/>
      <c r="E8" s="366"/>
      <c r="F8" s="171"/>
      <c r="G8" s="171"/>
      <c r="H8" s="354" t="s">
        <v>25</v>
      </c>
      <c r="I8" s="355"/>
      <c r="J8" s="356" t="s">
        <v>777</v>
      </c>
      <c r="K8" s="357"/>
      <c r="L8" s="357"/>
      <c r="M8" s="358"/>
    </row>
    <row r="9" spans="1:13" s="172" customFormat="1" ht="54.75" customHeight="1">
      <c r="A9" s="72" t="s">
        <v>5</v>
      </c>
      <c r="B9" s="353" t="s">
        <v>60</v>
      </c>
      <c r="C9" s="353"/>
      <c r="D9" s="353"/>
      <c r="E9" s="353"/>
      <c r="H9" s="344" t="s">
        <v>6</v>
      </c>
      <c r="I9" s="345"/>
      <c r="J9" s="346">
        <v>45658</v>
      </c>
      <c r="K9" s="347"/>
      <c r="L9" s="347"/>
      <c r="M9" s="348"/>
    </row>
    <row r="10" spans="1:13" s="172" customFormat="1" ht="54.75" customHeight="1">
      <c r="A10" s="72" t="s">
        <v>7</v>
      </c>
      <c r="B10" s="363" t="s">
        <v>26</v>
      </c>
      <c r="C10" s="364"/>
      <c r="D10" s="364"/>
      <c r="E10" s="365"/>
      <c r="F10" s="171"/>
      <c r="G10" s="171"/>
      <c r="H10" s="344" t="s">
        <v>8</v>
      </c>
      <c r="I10" s="345"/>
      <c r="J10" s="346">
        <v>45961</v>
      </c>
      <c r="K10" s="347"/>
      <c r="L10" s="347"/>
      <c r="M10" s="348"/>
    </row>
    <row r="11" spans="1:13">
      <c r="A11" s="46"/>
      <c r="B11" s="47"/>
      <c r="C11" s="47"/>
      <c r="D11" s="47"/>
      <c r="E11" s="45"/>
      <c r="F11" s="45"/>
      <c r="G11" s="45"/>
      <c r="H11" s="48"/>
      <c r="I11" s="47"/>
      <c r="J11" s="47"/>
      <c r="K11" s="47"/>
      <c r="L11" s="47"/>
      <c r="M11" s="47"/>
    </row>
    <row r="12" spans="1:13" ht="50.25" customHeight="1">
      <c r="A12" s="297" t="s">
        <v>9</v>
      </c>
      <c r="B12" s="297" t="s">
        <v>10</v>
      </c>
      <c r="C12" s="297" t="s">
        <v>11</v>
      </c>
      <c r="D12" s="298" t="s">
        <v>12</v>
      </c>
      <c r="E12" s="297" t="s">
        <v>13</v>
      </c>
      <c r="F12" s="297" t="s">
        <v>14</v>
      </c>
      <c r="G12" s="297"/>
      <c r="H12" s="297" t="s">
        <v>15</v>
      </c>
      <c r="I12" s="297"/>
      <c r="J12" s="297" t="s">
        <v>16</v>
      </c>
      <c r="K12" s="297"/>
      <c r="L12" s="297" t="s">
        <v>17</v>
      </c>
      <c r="M12" s="297"/>
    </row>
    <row r="13" spans="1:13" ht="20.25">
      <c r="A13" s="297"/>
      <c r="B13" s="297"/>
      <c r="C13" s="297"/>
      <c r="D13" s="298"/>
      <c r="E13" s="297"/>
      <c r="F13" s="297"/>
      <c r="G13" s="297"/>
      <c r="H13" s="5" t="s">
        <v>18</v>
      </c>
      <c r="I13" s="5" t="s">
        <v>19</v>
      </c>
      <c r="J13" s="5" t="s">
        <v>27</v>
      </c>
      <c r="K13" s="5" t="s">
        <v>28</v>
      </c>
      <c r="L13" s="5" t="s">
        <v>22</v>
      </c>
      <c r="M13" s="5" t="s">
        <v>23</v>
      </c>
    </row>
    <row r="14" spans="1:13" ht="40.5">
      <c r="A14" s="53">
        <v>878</v>
      </c>
      <c r="B14" s="173" t="s">
        <v>933</v>
      </c>
      <c r="C14" s="53" t="s">
        <v>934</v>
      </c>
      <c r="D14" s="174">
        <v>1</v>
      </c>
      <c r="E14" s="53" t="s">
        <v>61</v>
      </c>
      <c r="F14" s="362" t="str">
        <f>[1]API!B2504</f>
        <v>REYES URBINA ANDREA MICHELLE</v>
      </c>
      <c r="G14" s="362"/>
      <c r="H14" s="176">
        <v>45931</v>
      </c>
      <c r="I14" s="175"/>
      <c r="J14" s="53" t="s">
        <v>24</v>
      </c>
      <c r="K14" s="53"/>
      <c r="L14" s="53">
        <v>2</v>
      </c>
      <c r="M14" s="55">
        <v>3</v>
      </c>
    </row>
    <row r="15" spans="1:13" ht="40.5">
      <c r="A15" s="53">
        <v>879</v>
      </c>
      <c r="B15" s="173" t="s">
        <v>935</v>
      </c>
      <c r="C15" s="53" t="s">
        <v>936</v>
      </c>
      <c r="D15" s="174">
        <v>1</v>
      </c>
      <c r="E15" s="53" t="s">
        <v>61</v>
      </c>
      <c r="F15" s="362" t="str">
        <f>[1]API!B2505</f>
        <v>AVILA OCHOA PATRICIA</v>
      </c>
      <c r="G15" s="362"/>
      <c r="H15" s="176">
        <v>45931</v>
      </c>
      <c r="I15" s="175"/>
      <c r="J15" s="53" t="s">
        <v>24</v>
      </c>
      <c r="K15" s="53"/>
      <c r="L15" s="53">
        <v>2</v>
      </c>
      <c r="M15" s="55">
        <v>3</v>
      </c>
    </row>
    <row r="16" spans="1:13" ht="40.5">
      <c r="A16" s="53">
        <v>880</v>
      </c>
      <c r="B16" s="173" t="s">
        <v>937</v>
      </c>
      <c r="C16" s="53" t="s">
        <v>938</v>
      </c>
      <c r="D16" s="174">
        <v>1</v>
      </c>
      <c r="E16" s="53" t="s">
        <v>61</v>
      </c>
      <c r="F16" s="362" t="str">
        <f>[1]API!B2506</f>
        <v>DURAN JAIME ELOISA</v>
      </c>
      <c r="G16" s="362"/>
      <c r="H16" s="176">
        <v>45931</v>
      </c>
      <c r="I16" s="175"/>
      <c r="J16" s="53" t="s">
        <v>24</v>
      </c>
      <c r="K16" s="53"/>
      <c r="L16" s="53">
        <v>2</v>
      </c>
      <c r="M16" s="55">
        <v>3</v>
      </c>
    </row>
    <row r="17" spans="1:13" ht="40.5">
      <c r="A17" s="53">
        <v>881</v>
      </c>
      <c r="B17" s="173" t="s">
        <v>939</v>
      </c>
      <c r="C17" s="53" t="s">
        <v>940</v>
      </c>
      <c r="D17" s="174">
        <v>1</v>
      </c>
      <c r="E17" s="53" t="s">
        <v>61</v>
      </c>
      <c r="F17" s="362" t="str">
        <f>[1]API!B2507</f>
        <v>ESPINOZA QUIJAS JESUS RAFAEL</v>
      </c>
      <c r="G17" s="362"/>
      <c r="H17" s="176">
        <v>45931</v>
      </c>
      <c r="I17" s="175"/>
      <c r="J17" s="53" t="s">
        <v>24</v>
      </c>
      <c r="K17" s="53"/>
      <c r="L17" s="53">
        <v>2</v>
      </c>
      <c r="M17" s="55">
        <v>3</v>
      </c>
    </row>
    <row r="18" spans="1:13" ht="40.5">
      <c r="A18" s="53">
        <v>882</v>
      </c>
      <c r="B18" s="173" t="s">
        <v>941</v>
      </c>
      <c r="C18" s="53" t="s">
        <v>942</v>
      </c>
      <c r="D18" s="174">
        <v>1</v>
      </c>
      <c r="E18" s="53" t="s">
        <v>61</v>
      </c>
      <c r="F18" s="362" t="str">
        <f>[1]API!B2508</f>
        <v>SEPULVEDA SAUCEDA EUSEBIA</v>
      </c>
      <c r="G18" s="362"/>
      <c r="H18" s="176">
        <v>45931</v>
      </c>
      <c r="I18" s="175"/>
      <c r="J18" s="53" t="s">
        <v>24</v>
      </c>
      <c r="K18" s="53"/>
      <c r="L18" s="53">
        <v>2</v>
      </c>
      <c r="M18" s="55">
        <v>3</v>
      </c>
    </row>
    <row r="19" spans="1:13" ht="40.5">
      <c r="A19" s="53">
        <v>883</v>
      </c>
      <c r="B19" s="173" t="s">
        <v>943</v>
      </c>
      <c r="C19" s="53" t="s">
        <v>944</v>
      </c>
      <c r="D19" s="174">
        <v>1</v>
      </c>
      <c r="E19" s="53" t="s">
        <v>61</v>
      </c>
      <c r="F19" s="362" t="str">
        <f>[1]API!B2509</f>
        <v>HERNANDEZ MORALES LEOBARDO</v>
      </c>
      <c r="G19" s="362"/>
      <c r="H19" s="176">
        <v>45931</v>
      </c>
      <c r="I19" s="175"/>
      <c r="J19" s="53" t="s">
        <v>24</v>
      </c>
      <c r="K19" s="53"/>
      <c r="L19" s="53">
        <v>2</v>
      </c>
      <c r="M19" s="55">
        <v>3</v>
      </c>
    </row>
    <row r="20" spans="1:13" ht="40.5">
      <c r="A20" s="53">
        <v>884</v>
      </c>
      <c r="B20" s="173" t="s">
        <v>945</v>
      </c>
      <c r="C20" s="53" t="s">
        <v>946</v>
      </c>
      <c r="D20" s="174">
        <v>1</v>
      </c>
      <c r="E20" s="53" t="s">
        <v>61</v>
      </c>
      <c r="F20" s="362" t="str">
        <f>[1]API!B2510</f>
        <v>RODRIGUEZ SERRATO MARIO EDUARDO</v>
      </c>
      <c r="G20" s="362"/>
      <c r="H20" s="176">
        <v>45931</v>
      </c>
      <c r="I20" s="175"/>
      <c r="J20" s="53" t="s">
        <v>24</v>
      </c>
      <c r="K20" s="53"/>
      <c r="L20" s="53">
        <v>2</v>
      </c>
      <c r="M20" s="55">
        <v>3</v>
      </c>
    </row>
    <row r="21" spans="1:13" ht="40.5">
      <c r="A21" s="53">
        <v>885</v>
      </c>
      <c r="B21" s="173" t="s">
        <v>947</v>
      </c>
      <c r="C21" s="53" t="s">
        <v>948</v>
      </c>
      <c r="D21" s="174">
        <v>1</v>
      </c>
      <c r="E21" s="53" t="s">
        <v>61</v>
      </c>
      <c r="F21" s="362" t="str">
        <f>[1]API!B2511</f>
        <v>ARAUJO FLOREZ GERALDINE ESMERALDA</v>
      </c>
      <c r="G21" s="362"/>
      <c r="H21" s="176">
        <v>45931</v>
      </c>
      <c r="I21" s="175"/>
      <c r="J21" s="53" t="s">
        <v>24</v>
      </c>
      <c r="K21" s="53"/>
      <c r="L21" s="53">
        <v>2</v>
      </c>
      <c r="M21" s="55">
        <v>3</v>
      </c>
    </row>
    <row r="22" spans="1:13" ht="40.5">
      <c r="A22" s="53">
        <v>886</v>
      </c>
      <c r="B22" s="173" t="s">
        <v>949</v>
      </c>
      <c r="C22" s="53" t="s">
        <v>950</v>
      </c>
      <c r="D22" s="174">
        <v>1</v>
      </c>
      <c r="E22" s="53" t="s">
        <v>61</v>
      </c>
      <c r="F22" s="362" t="str">
        <f>[1]API!B2512</f>
        <v>SIGALA BENAVIDES JESUS ANTONIO</v>
      </c>
      <c r="G22" s="362"/>
      <c r="H22" s="176">
        <v>45931</v>
      </c>
      <c r="I22" s="175"/>
      <c r="J22" s="53" t="s">
        <v>24</v>
      </c>
      <c r="K22" s="53"/>
      <c r="L22" s="53">
        <v>2</v>
      </c>
      <c r="M22" s="55">
        <v>3</v>
      </c>
    </row>
    <row r="23" spans="1:13" ht="40.5">
      <c r="A23" s="53">
        <v>887</v>
      </c>
      <c r="B23" s="173" t="s">
        <v>951</v>
      </c>
      <c r="C23" s="53" t="s">
        <v>952</v>
      </c>
      <c r="D23" s="174">
        <v>1</v>
      </c>
      <c r="E23" s="53" t="s">
        <v>61</v>
      </c>
      <c r="F23" s="362" t="str">
        <f>[1]API!B2513</f>
        <v>MONTIJO RAMOS ITZIAR ALAIN</v>
      </c>
      <c r="G23" s="362"/>
      <c r="H23" s="176">
        <v>45931</v>
      </c>
      <c r="I23" s="175"/>
      <c r="J23" s="53" t="s">
        <v>24</v>
      </c>
      <c r="K23" s="53"/>
      <c r="L23" s="53">
        <v>2</v>
      </c>
      <c r="M23" s="55">
        <v>3</v>
      </c>
    </row>
    <row r="24" spans="1:13" ht="40.5">
      <c r="A24" s="53">
        <v>888</v>
      </c>
      <c r="B24" s="173" t="s">
        <v>953</v>
      </c>
      <c r="C24" s="53" t="s">
        <v>954</v>
      </c>
      <c r="D24" s="174">
        <v>1</v>
      </c>
      <c r="E24" s="53" t="s">
        <v>61</v>
      </c>
      <c r="F24" s="362" t="str">
        <f>[1]API!B2514</f>
        <v>FIERRO CHAVEZ AMAIRANY GUADALUPE</v>
      </c>
      <c r="G24" s="362"/>
      <c r="H24" s="176">
        <v>45931</v>
      </c>
      <c r="I24" s="175"/>
      <c r="J24" s="53" t="s">
        <v>24</v>
      </c>
      <c r="K24" s="53"/>
      <c r="L24" s="53">
        <v>2</v>
      </c>
      <c r="M24" s="55">
        <v>3</v>
      </c>
    </row>
    <row r="25" spans="1:13" ht="40.5">
      <c r="A25" s="53">
        <v>889</v>
      </c>
      <c r="B25" s="173" t="s">
        <v>955</v>
      </c>
      <c r="C25" s="53" t="s">
        <v>956</v>
      </c>
      <c r="D25" s="174">
        <v>1</v>
      </c>
      <c r="E25" s="53" t="s">
        <v>61</v>
      </c>
      <c r="F25" s="362" t="str">
        <f>[1]API!B2515</f>
        <v>GOMEZ DE LEON NEREYDA</v>
      </c>
      <c r="G25" s="362"/>
      <c r="H25" s="176">
        <v>45931</v>
      </c>
      <c r="I25" s="175"/>
      <c r="J25" s="53" t="s">
        <v>24</v>
      </c>
      <c r="K25" s="53"/>
      <c r="L25" s="53">
        <v>2</v>
      </c>
      <c r="M25" s="55">
        <v>3</v>
      </c>
    </row>
    <row r="26" spans="1:13" ht="40.5">
      <c r="A26" s="53">
        <v>890</v>
      </c>
      <c r="B26" s="173" t="s">
        <v>957</v>
      </c>
      <c r="C26" s="53" t="s">
        <v>958</v>
      </c>
      <c r="D26" s="174">
        <v>1</v>
      </c>
      <c r="E26" s="53" t="s">
        <v>61</v>
      </c>
      <c r="F26" s="362" t="str">
        <f>[1]API!B2516</f>
        <v>CERVANTES VALDEZ GABRIEL</v>
      </c>
      <c r="G26" s="362"/>
      <c r="H26" s="176">
        <v>45931</v>
      </c>
      <c r="I26" s="175"/>
      <c r="J26" s="53" t="s">
        <v>24</v>
      </c>
      <c r="K26" s="53"/>
      <c r="L26" s="53">
        <v>2</v>
      </c>
      <c r="M26" s="55">
        <v>3</v>
      </c>
    </row>
    <row r="27" spans="1:13" ht="40.5">
      <c r="A27" s="53">
        <v>891</v>
      </c>
      <c r="B27" s="173" t="s">
        <v>959</v>
      </c>
      <c r="C27" s="53" t="s">
        <v>960</v>
      </c>
      <c r="D27" s="174">
        <v>1</v>
      </c>
      <c r="E27" s="53" t="s">
        <v>61</v>
      </c>
      <c r="F27" s="362" t="str">
        <f>[1]API!B2517</f>
        <v>GONZALEZ MANZANO LIAM ALBERTO</v>
      </c>
      <c r="G27" s="362"/>
      <c r="H27" s="176">
        <v>45931</v>
      </c>
      <c r="I27" s="175"/>
      <c r="J27" s="53" t="s">
        <v>24</v>
      </c>
      <c r="K27" s="53"/>
      <c r="L27" s="53">
        <v>2</v>
      </c>
      <c r="M27" s="55">
        <v>3</v>
      </c>
    </row>
    <row r="28" spans="1:13" ht="40.5">
      <c r="A28" s="53">
        <v>892</v>
      </c>
      <c r="B28" s="173" t="s">
        <v>961</v>
      </c>
      <c r="C28" s="53" t="s">
        <v>962</v>
      </c>
      <c r="D28" s="174">
        <v>1</v>
      </c>
      <c r="E28" s="53" t="s">
        <v>61</v>
      </c>
      <c r="F28" s="362" t="str">
        <f>[1]API!B2518</f>
        <v>GARCIA MORALES MARICRUZ</v>
      </c>
      <c r="G28" s="362"/>
      <c r="H28" s="176">
        <v>45931</v>
      </c>
      <c r="I28" s="175"/>
      <c r="J28" s="53" t="s">
        <v>24</v>
      </c>
      <c r="K28" s="53"/>
      <c r="L28" s="53">
        <v>2</v>
      </c>
      <c r="M28" s="55">
        <v>3</v>
      </c>
    </row>
    <row r="29" spans="1:13" ht="40.5">
      <c r="A29" s="53">
        <v>893</v>
      </c>
      <c r="B29" s="173" t="s">
        <v>963</v>
      </c>
      <c r="C29" s="53" t="s">
        <v>964</v>
      </c>
      <c r="D29" s="174">
        <v>1</v>
      </c>
      <c r="E29" s="53" t="s">
        <v>61</v>
      </c>
      <c r="F29" s="362" t="str">
        <f>[1]API!B2519</f>
        <v>MORALES SOTO GABRIELA</v>
      </c>
      <c r="G29" s="362"/>
      <c r="H29" s="176">
        <v>45931</v>
      </c>
      <c r="I29" s="175"/>
      <c r="J29" s="53" t="s">
        <v>24</v>
      </c>
      <c r="K29" s="53"/>
      <c r="L29" s="53">
        <v>2</v>
      </c>
      <c r="M29" s="55">
        <v>3</v>
      </c>
    </row>
    <row r="30" spans="1:13" ht="40.5">
      <c r="A30" s="53">
        <v>894</v>
      </c>
      <c r="B30" s="173" t="s">
        <v>965</v>
      </c>
      <c r="C30" s="53" t="s">
        <v>966</v>
      </c>
      <c r="D30" s="174">
        <v>1</v>
      </c>
      <c r="E30" s="53" t="s">
        <v>61</v>
      </c>
      <c r="F30" s="362" t="str">
        <f>[1]API!B2520</f>
        <v>RIOS SANCHEZ ANA KARLA</v>
      </c>
      <c r="G30" s="362"/>
      <c r="H30" s="176">
        <v>45931</v>
      </c>
      <c r="I30" s="175"/>
      <c r="J30" s="53" t="s">
        <v>24</v>
      </c>
      <c r="K30" s="53"/>
      <c r="L30" s="53">
        <v>2</v>
      </c>
      <c r="M30" s="55">
        <v>3</v>
      </c>
    </row>
    <row r="31" spans="1:13" ht="40.5">
      <c r="A31" s="53">
        <v>895</v>
      </c>
      <c r="B31" s="173" t="s">
        <v>967</v>
      </c>
      <c r="C31" s="53" t="s">
        <v>968</v>
      </c>
      <c r="D31" s="174">
        <v>1</v>
      </c>
      <c r="E31" s="53" t="s">
        <v>61</v>
      </c>
      <c r="F31" s="362" t="str">
        <f>[1]API!B2521</f>
        <v>CERVANTES CHAVEZ NANCY LOURDES</v>
      </c>
      <c r="G31" s="362"/>
      <c r="H31" s="176">
        <v>45933</v>
      </c>
      <c r="I31" s="175"/>
      <c r="J31" s="53" t="s">
        <v>24</v>
      </c>
      <c r="K31" s="53"/>
      <c r="L31" s="53">
        <v>2</v>
      </c>
      <c r="M31" s="55">
        <v>3</v>
      </c>
    </row>
    <row r="32" spans="1:13" ht="40.5">
      <c r="A32" s="53">
        <v>896</v>
      </c>
      <c r="B32" s="173" t="s">
        <v>969</v>
      </c>
      <c r="C32" s="53" t="s">
        <v>970</v>
      </c>
      <c r="D32" s="174">
        <v>1</v>
      </c>
      <c r="E32" s="53" t="s">
        <v>61</v>
      </c>
      <c r="F32" s="362" t="str">
        <f>[1]API!B2522</f>
        <v>GONZALEZ MEDINA BRENDA DANICE</v>
      </c>
      <c r="G32" s="362"/>
      <c r="H32" s="176">
        <v>45933</v>
      </c>
      <c r="I32" s="175"/>
      <c r="J32" s="53" t="s">
        <v>24</v>
      </c>
      <c r="K32" s="53"/>
      <c r="L32" s="53">
        <v>2</v>
      </c>
      <c r="M32" s="55">
        <v>3</v>
      </c>
    </row>
    <row r="33" spans="1:13" ht="40.5">
      <c r="A33" s="53">
        <v>897</v>
      </c>
      <c r="B33" s="173" t="s">
        <v>971</v>
      </c>
      <c r="C33" s="53" t="s">
        <v>972</v>
      </c>
      <c r="D33" s="174">
        <v>1</v>
      </c>
      <c r="E33" s="53" t="s">
        <v>61</v>
      </c>
      <c r="F33" s="362" t="str">
        <f>[1]API!B2523</f>
        <v>RAMIREZ VELASCO ERICK JOEL</v>
      </c>
      <c r="G33" s="362"/>
      <c r="H33" s="176">
        <v>45933</v>
      </c>
      <c r="I33" s="175"/>
      <c r="J33" s="53" t="s">
        <v>24</v>
      </c>
      <c r="K33" s="53"/>
      <c r="L33" s="53">
        <v>2</v>
      </c>
      <c r="M33" s="55">
        <v>3</v>
      </c>
    </row>
    <row r="34" spans="1:13" ht="40.5">
      <c r="A34" s="53">
        <v>898</v>
      </c>
      <c r="B34" s="173" t="s">
        <v>973</v>
      </c>
      <c r="C34" s="53" t="s">
        <v>974</v>
      </c>
      <c r="D34" s="174">
        <v>1</v>
      </c>
      <c r="E34" s="53" t="s">
        <v>61</v>
      </c>
      <c r="F34" s="362" t="str">
        <f>[1]API!B2524</f>
        <v>RODRIGUEZ RAMIREZ ESTEBAN</v>
      </c>
      <c r="G34" s="362"/>
      <c r="H34" s="176">
        <v>45933</v>
      </c>
      <c r="I34" s="175"/>
      <c r="J34" s="53" t="s">
        <v>24</v>
      </c>
      <c r="K34" s="53"/>
      <c r="L34" s="53">
        <v>2</v>
      </c>
      <c r="M34" s="55">
        <v>3</v>
      </c>
    </row>
    <row r="35" spans="1:13" ht="40.5">
      <c r="A35" s="53">
        <v>899</v>
      </c>
      <c r="B35" s="173" t="s">
        <v>975</v>
      </c>
      <c r="C35" s="53" t="s">
        <v>976</v>
      </c>
      <c r="D35" s="174">
        <v>1</v>
      </c>
      <c r="E35" s="53" t="s">
        <v>61</v>
      </c>
      <c r="F35" s="362" t="str">
        <f>[1]API!B2525</f>
        <v>SAMPAYO MARTINEZ LEYDI</v>
      </c>
      <c r="G35" s="362"/>
      <c r="H35" s="176">
        <v>45936</v>
      </c>
      <c r="I35" s="175"/>
      <c r="J35" s="53" t="s">
        <v>24</v>
      </c>
      <c r="K35" s="53"/>
      <c r="L35" s="53">
        <v>2</v>
      </c>
      <c r="M35" s="55">
        <v>3</v>
      </c>
    </row>
    <row r="36" spans="1:13" ht="40.5">
      <c r="A36" s="53">
        <v>900</v>
      </c>
      <c r="B36" s="173" t="s">
        <v>977</v>
      </c>
      <c r="C36" s="53" t="s">
        <v>978</v>
      </c>
      <c r="D36" s="174">
        <v>1</v>
      </c>
      <c r="E36" s="53" t="s">
        <v>61</v>
      </c>
      <c r="F36" s="362" t="str">
        <f>[1]API!B2526</f>
        <v>VEGA OJEDA DAYANNA SKARLET</v>
      </c>
      <c r="G36" s="362"/>
      <c r="H36" s="176">
        <v>45936</v>
      </c>
      <c r="I36" s="175"/>
      <c r="J36" s="53" t="s">
        <v>24</v>
      </c>
      <c r="K36" s="53"/>
      <c r="L36" s="53">
        <v>2</v>
      </c>
      <c r="M36" s="55">
        <v>3</v>
      </c>
    </row>
    <row r="37" spans="1:13" ht="40.5">
      <c r="A37" s="53">
        <v>901</v>
      </c>
      <c r="B37" s="173" t="s">
        <v>979</v>
      </c>
      <c r="C37" s="53" t="s">
        <v>980</v>
      </c>
      <c r="D37" s="174">
        <v>1</v>
      </c>
      <c r="E37" s="53" t="s">
        <v>61</v>
      </c>
      <c r="F37" s="362" t="str">
        <f>[1]API!B2527</f>
        <v>CORTEZ GARCIA PRISILIANA</v>
      </c>
      <c r="G37" s="362"/>
      <c r="H37" s="176">
        <v>45936</v>
      </c>
      <c r="I37" s="175"/>
      <c r="J37" s="53" t="s">
        <v>24</v>
      </c>
      <c r="K37" s="53"/>
      <c r="L37" s="53">
        <v>2</v>
      </c>
      <c r="M37" s="55">
        <v>3</v>
      </c>
    </row>
    <row r="38" spans="1:13" ht="40.5">
      <c r="A38" s="53">
        <v>902</v>
      </c>
      <c r="B38" s="173" t="s">
        <v>981</v>
      </c>
      <c r="C38" s="53" t="s">
        <v>982</v>
      </c>
      <c r="D38" s="174">
        <v>1</v>
      </c>
      <c r="E38" s="53" t="s">
        <v>61</v>
      </c>
      <c r="F38" s="362" t="str">
        <f>[1]API!B2528</f>
        <v>ARIAS OLMERA BRANDON</v>
      </c>
      <c r="G38" s="362"/>
      <c r="H38" s="176">
        <v>45936</v>
      </c>
      <c r="I38" s="175"/>
      <c r="J38" s="53" t="s">
        <v>24</v>
      </c>
      <c r="K38" s="53"/>
      <c r="L38" s="53">
        <v>2</v>
      </c>
      <c r="M38" s="55">
        <v>3</v>
      </c>
    </row>
    <row r="39" spans="1:13" ht="40.5">
      <c r="A39" s="53">
        <v>903</v>
      </c>
      <c r="B39" s="173" t="s">
        <v>983</v>
      </c>
      <c r="C39" s="53" t="s">
        <v>984</v>
      </c>
      <c r="D39" s="174">
        <v>1</v>
      </c>
      <c r="E39" s="53" t="s">
        <v>61</v>
      </c>
      <c r="F39" s="362" t="str">
        <f>[1]API!B2529</f>
        <v>ALCANTAR RIVERA ANGEL ERNESTO</v>
      </c>
      <c r="G39" s="362"/>
      <c r="H39" s="176">
        <v>45936</v>
      </c>
      <c r="I39" s="175"/>
      <c r="J39" s="53" t="s">
        <v>24</v>
      </c>
      <c r="K39" s="53"/>
      <c r="L39" s="53">
        <v>2</v>
      </c>
      <c r="M39" s="55">
        <v>3</v>
      </c>
    </row>
    <row r="40" spans="1:13" ht="40.5">
      <c r="A40" s="53">
        <v>904</v>
      </c>
      <c r="B40" s="173" t="s">
        <v>985</v>
      </c>
      <c r="C40" s="53" t="s">
        <v>986</v>
      </c>
      <c r="D40" s="174">
        <v>1</v>
      </c>
      <c r="E40" s="53" t="s">
        <v>61</v>
      </c>
      <c r="F40" s="362" t="str">
        <f>[1]API!B2530</f>
        <v>CATALAN CASTILLO CHRISTIAN JOSUE</v>
      </c>
      <c r="G40" s="362"/>
      <c r="H40" s="176">
        <v>45936</v>
      </c>
      <c r="I40" s="175"/>
      <c r="J40" s="53" t="s">
        <v>24</v>
      </c>
      <c r="K40" s="53"/>
      <c r="L40" s="53">
        <v>2</v>
      </c>
      <c r="M40" s="55">
        <v>3</v>
      </c>
    </row>
    <row r="41" spans="1:13" ht="40.5">
      <c r="A41" s="53">
        <v>905</v>
      </c>
      <c r="B41" s="173" t="s">
        <v>987</v>
      </c>
      <c r="C41" s="53" t="s">
        <v>988</v>
      </c>
      <c r="D41" s="174">
        <v>1</v>
      </c>
      <c r="E41" s="53" t="s">
        <v>61</v>
      </c>
      <c r="F41" s="362" t="str">
        <f>[1]API!B2531</f>
        <v>MARTINEZ CERVANTES DANIELA ESMERALDA</v>
      </c>
      <c r="G41" s="362"/>
      <c r="H41" s="176">
        <v>45936</v>
      </c>
      <c r="I41" s="175"/>
      <c r="J41" s="53" t="s">
        <v>24</v>
      </c>
      <c r="K41" s="53"/>
      <c r="L41" s="53">
        <v>2</v>
      </c>
      <c r="M41" s="55">
        <v>3</v>
      </c>
    </row>
    <row r="42" spans="1:13" ht="40.5">
      <c r="A42" s="53">
        <v>906</v>
      </c>
      <c r="B42" s="173" t="s">
        <v>989</v>
      </c>
      <c r="C42" s="53" t="s">
        <v>990</v>
      </c>
      <c r="D42" s="174">
        <v>1</v>
      </c>
      <c r="E42" s="53" t="s">
        <v>61</v>
      </c>
      <c r="F42" s="362" t="str">
        <f>[1]API!B2532</f>
        <v>MARISCAL VALADEZ MONICA JAQUELINE</v>
      </c>
      <c r="G42" s="362"/>
      <c r="H42" s="176">
        <v>45936</v>
      </c>
      <c r="I42" s="175"/>
      <c r="J42" s="53" t="s">
        <v>24</v>
      </c>
      <c r="K42" s="53"/>
      <c r="L42" s="53">
        <v>2</v>
      </c>
      <c r="M42" s="55">
        <v>3</v>
      </c>
    </row>
    <row r="43" spans="1:13" ht="40.5">
      <c r="A43" s="53">
        <v>907</v>
      </c>
      <c r="B43" s="173" t="s">
        <v>991</v>
      </c>
      <c r="C43" s="53" t="s">
        <v>992</v>
      </c>
      <c r="D43" s="174">
        <v>1</v>
      </c>
      <c r="E43" s="53" t="s">
        <v>61</v>
      </c>
      <c r="F43" s="362" t="str">
        <f>[1]API!B2533</f>
        <v>OSORNIO MELENES ANGEL SAID</v>
      </c>
      <c r="G43" s="362"/>
      <c r="H43" s="176">
        <v>45937</v>
      </c>
      <c r="I43" s="175"/>
      <c r="J43" s="53" t="s">
        <v>24</v>
      </c>
      <c r="K43" s="53"/>
      <c r="L43" s="53">
        <v>2</v>
      </c>
      <c r="M43" s="55">
        <v>3</v>
      </c>
    </row>
    <row r="44" spans="1:13" ht="40.5">
      <c r="A44" s="53">
        <v>908</v>
      </c>
      <c r="B44" s="173" t="s">
        <v>993</v>
      </c>
      <c r="C44" s="53" t="s">
        <v>994</v>
      </c>
      <c r="D44" s="174">
        <v>1</v>
      </c>
      <c r="E44" s="53" t="s">
        <v>61</v>
      </c>
      <c r="F44" s="362" t="str">
        <f>[1]API!B2534</f>
        <v>PONCE MEZA LUZ MARIA</v>
      </c>
      <c r="G44" s="362"/>
      <c r="H44" s="176">
        <v>45937</v>
      </c>
      <c r="I44" s="175"/>
      <c r="J44" s="53" t="s">
        <v>24</v>
      </c>
      <c r="K44" s="53"/>
      <c r="L44" s="53">
        <v>2</v>
      </c>
      <c r="M44" s="55">
        <v>3</v>
      </c>
    </row>
    <row r="45" spans="1:13" ht="40.5">
      <c r="A45" s="53">
        <v>909</v>
      </c>
      <c r="B45" s="173" t="s">
        <v>995</v>
      </c>
      <c r="C45" s="53" t="s">
        <v>996</v>
      </c>
      <c r="D45" s="174">
        <v>1</v>
      </c>
      <c r="E45" s="53" t="s">
        <v>61</v>
      </c>
      <c r="F45" s="362" t="str">
        <f>[1]API!B2535</f>
        <v>ROSALES CENDEJAS ENRIQUE</v>
      </c>
      <c r="G45" s="362"/>
      <c r="H45" s="176">
        <v>45937</v>
      </c>
      <c r="I45" s="175"/>
      <c r="J45" s="53" t="s">
        <v>24</v>
      </c>
      <c r="K45" s="53"/>
      <c r="L45" s="53">
        <v>2</v>
      </c>
      <c r="M45" s="55">
        <v>3</v>
      </c>
    </row>
    <row r="46" spans="1:13" ht="40.5">
      <c r="A46" s="53">
        <v>910</v>
      </c>
      <c r="B46" s="173" t="s">
        <v>997</v>
      </c>
      <c r="C46" s="53" t="s">
        <v>998</v>
      </c>
      <c r="D46" s="174">
        <v>1</v>
      </c>
      <c r="E46" s="53" t="s">
        <v>61</v>
      </c>
      <c r="F46" s="362" t="str">
        <f>[1]API!B2536</f>
        <v>RUELAS LOPEZ GLADYS PAOLA</v>
      </c>
      <c r="G46" s="362"/>
      <c r="H46" s="176">
        <v>45937</v>
      </c>
      <c r="I46" s="175"/>
      <c r="J46" s="53" t="s">
        <v>24</v>
      </c>
      <c r="K46" s="53"/>
      <c r="L46" s="53">
        <v>2</v>
      </c>
      <c r="M46" s="55">
        <v>3</v>
      </c>
    </row>
    <row r="47" spans="1:13" ht="40.5">
      <c r="A47" s="53">
        <v>911</v>
      </c>
      <c r="B47" s="173" t="s">
        <v>999</v>
      </c>
      <c r="C47" s="53" t="s">
        <v>1000</v>
      </c>
      <c r="D47" s="174">
        <v>1</v>
      </c>
      <c r="E47" s="53" t="s">
        <v>61</v>
      </c>
      <c r="F47" s="362" t="str">
        <f>[1]API!B2537</f>
        <v>VALADEZ GARCIA MARIA MIRELLA</v>
      </c>
      <c r="G47" s="362"/>
      <c r="H47" s="176">
        <v>45937</v>
      </c>
      <c r="I47" s="175"/>
      <c r="J47" s="53" t="s">
        <v>24</v>
      </c>
      <c r="K47" s="53"/>
      <c r="L47" s="53">
        <v>2</v>
      </c>
      <c r="M47" s="55">
        <v>3</v>
      </c>
    </row>
    <row r="48" spans="1:13" ht="40.5">
      <c r="A48" s="53">
        <v>912</v>
      </c>
      <c r="B48" s="173" t="s">
        <v>1001</v>
      </c>
      <c r="C48" s="53" t="s">
        <v>1002</v>
      </c>
      <c r="D48" s="174">
        <v>1</v>
      </c>
      <c r="E48" s="53" t="s">
        <v>61</v>
      </c>
      <c r="F48" s="362" t="str">
        <f>[1]API!B2538</f>
        <v>YOCUPICIO LOPEZ KARLA HAYMAR</v>
      </c>
      <c r="G48" s="362"/>
      <c r="H48" s="176">
        <v>45938</v>
      </c>
      <c r="I48" s="175"/>
      <c r="J48" s="53" t="s">
        <v>24</v>
      </c>
      <c r="K48" s="53"/>
      <c r="L48" s="53">
        <v>2</v>
      </c>
      <c r="M48" s="55">
        <v>3</v>
      </c>
    </row>
    <row r="49" spans="1:13" ht="40.5">
      <c r="A49" s="53">
        <v>913</v>
      </c>
      <c r="B49" s="173" t="s">
        <v>1003</v>
      </c>
      <c r="C49" s="53" t="s">
        <v>1004</v>
      </c>
      <c r="D49" s="174">
        <v>1</v>
      </c>
      <c r="E49" s="53" t="s">
        <v>61</v>
      </c>
      <c r="F49" s="362" t="str">
        <f>[1]API!B2539</f>
        <v>RAMIREZ DUARTE GEOVANNI</v>
      </c>
      <c r="G49" s="362"/>
      <c r="H49" s="176">
        <v>45939</v>
      </c>
      <c r="I49" s="175"/>
      <c r="J49" s="53" t="s">
        <v>24</v>
      </c>
      <c r="K49" s="53"/>
      <c r="L49" s="53">
        <v>2</v>
      </c>
      <c r="M49" s="55">
        <v>3</v>
      </c>
    </row>
    <row r="50" spans="1:13" ht="40.5">
      <c r="A50" s="53">
        <v>914</v>
      </c>
      <c r="B50" s="173" t="s">
        <v>1005</v>
      </c>
      <c r="C50" s="53" t="s">
        <v>1006</v>
      </c>
      <c r="D50" s="174">
        <v>1</v>
      </c>
      <c r="E50" s="53" t="s">
        <v>61</v>
      </c>
      <c r="F50" s="362" t="str">
        <f>[1]API!B2540</f>
        <v>VALADEZ MUÑOZ BRISA ESMERALDA</v>
      </c>
      <c r="G50" s="362"/>
      <c r="H50" s="176">
        <v>45939</v>
      </c>
      <c r="I50" s="175"/>
      <c r="J50" s="53" t="s">
        <v>24</v>
      </c>
      <c r="K50" s="53"/>
      <c r="L50" s="53">
        <v>2</v>
      </c>
      <c r="M50" s="55">
        <v>3</v>
      </c>
    </row>
    <row r="51" spans="1:13" ht="40.5">
      <c r="A51" s="53">
        <v>915</v>
      </c>
      <c r="B51" s="173" t="s">
        <v>1007</v>
      </c>
      <c r="C51" s="53" t="s">
        <v>1008</v>
      </c>
      <c r="D51" s="174">
        <v>1</v>
      </c>
      <c r="E51" s="53" t="s">
        <v>61</v>
      </c>
      <c r="F51" s="362" t="str">
        <f>[1]API!B2541</f>
        <v>BALLESTEROS SANCHEZ EDUARDO</v>
      </c>
      <c r="G51" s="362"/>
      <c r="H51" s="176">
        <v>45939</v>
      </c>
      <c r="I51" s="175"/>
      <c r="J51" s="53" t="s">
        <v>24</v>
      </c>
      <c r="K51" s="53"/>
      <c r="L51" s="53">
        <v>2</v>
      </c>
      <c r="M51" s="55">
        <v>3</v>
      </c>
    </row>
    <row r="52" spans="1:13" ht="40.5">
      <c r="A52" s="53">
        <v>916</v>
      </c>
      <c r="B52" s="173" t="s">
        <v>1009</v>
      </c>
      <c r="C52" s="53" t="s">
        <v>1010</v>
      </c>
      <c r="D52" s="174">
        <v>1</v>
      </c>
      <c r="E52" s="53" t="s">
        <v>61</v>
      </c>
      <c r="F52" s="362" t="str">
        <f>[1]API!B2542</f>
        <v>PADILLA JIMENEZ LINCI IVON</v>
      </c>
      <c r="G52" s="362"/>
      <c r="H52" s="176">
        <v>45940</v>
      </c>
      <c r="I52" s="175"/>
      <c r="J52" s="53" t="s">
        <v>24</v>
      </c>
      <c r="K52" s="53"/>
      <c r="L52" s="53">
        <v>2</v>
      </c>
      <c r="M52" s="55">
        <v>3</v>
      </c>
    </row>
    <row r="53" spans="1:13" ht="40.5">
      <c r="A53" s="53">
        <v>917</v>
      </c>
      <c r="B53" s="173" t="s">
        <v>1011</v>
      </c>
      <c r="C53" s="53" t="s">
        <v>1012</v>
      </c>
      <c r="D53" s="174">
        <v>1</v>
      </c>
      <c r="E53" s="53" t="s">
        <v>61</v>
      </c>
      <c r="F53" s="362" t="str">
        <f>[1]API!B2543</f>
        <v>RAMIREZ CISNEROS ANDREA SINAHI</v>
      </c>
      <c r="G53" s="362"/>
      <c r="H53" s="176">
        <v>45940</v>
      </c>
      <c r="I53" s="175"/>
      <c r="J53" s="53" t="s">
        <v>24</v>
      </c>
      <c r="K53" s="53"/>
      <c r="L53" s="53">
        <v>2</v>
      </c>
      <c r="M53" s="55">
        <v>3</v>
      </c>
    </row>
    <row r="54" spans="1:13" ht="40.5">
      <c r="A54" s="53">
        <v>918</v>
      </c>
      <c r="B54" s="173" t="s">
        <v>1013</v>
      </c>
      <c r="C54" s="53" t="s">
        <v>1014</v>
      </c>
      <c r="D54" s="174">
        <v>1</v>
      </c>
      <c r="E54" s="53" t="s">
        <v>61</v>
      </c>
      <c r="F54" s="362" t="str">
        <f>[1]API!B2544</f>
        <v>MARTINEZ LOPEZ REYMUNDO</v>
      </c>
      <c r="G54" s="362"/>
      <c r="H54" s="176">
        <v>45943</v>
      </c>
      <c r="I54" s="175"/>
      <c r="J54" s="53" t="s">
        <v>24</v>
      </c>
      <c r="K54" s="53"/>
      <c r="L54" s="53">
        <v>2</v>
      </c>
      <c r="M54" s="55">
        <v>3</v>
      </c>
    </row>
    <row r="55" spans="1:13" ht="40.5">
      <c r="A55" s="53">
        <v>919</v>
      </c>
      <c r="B55" s="173" t="s">
        <v>1015</v>
      </c>
      <c r="C55" s="53" t="s">
        <v>1016</v>
      </c>
      <c r="D55" s="174">
        <v>1</v>
      </c>
      <c r="E55" s="53" t="s">
        <v>61</v>
      </c>
      <c r="F55" s="362" t="str">
        <f>[1]API!B2545</f>
        <v>MENDOZA RODRIGUEZ ISAAC</v>
      </c>
      <c r="G55" s="362"/>
      <c r="H55" s="176">
        <v>45943</v>
      </c>
      <c r="I55" s="175"/>
      <c r="J55" s="53" t="s">
        <v>24</v>
      </c>
      <c r="K55" s="53"/>
      <c r="L55" s="53">
        <v>2</v>
      </c>
      <c r="M55" s="55">
        <v>3</v>
      </c>
    </row>
    <row r="56" spans="1:13" ht="40.5">
      <c r="A56" s="53">
        <v>920</v>
      </c>
      <c r="B56" s="173" t="s">
        <v>1017</v>
      </c>
      <c r="C56" s="53" t="s">
        <v>1018</v>
      </c>
      <c r="D56" s="174">
        <v>1</v>
      </c>
      <c r="E56" s="53" t="s">
        <v>61</v>
      </c>
      <c r="F56" s="362" t="str">
        <f>[1]API!B2546</f>
        <v>HERNANDEZ GONZALEZ ROGELIO</v>
      </c>
      <c r="G56" s="362"/>
      <c r="H56" s="176">
        <v>45943</v>
      </c>
      <c r="I56" s="175"/>
      <c r="J56" s="53" t="s">
        <v>24</v>
      </c>
      <c r="K56" s="53"/>
      <c r="L56" s="53">
        <v>2</v>
      </c>
      <c r="M56" s="55">
        <v>3</v>
      </c>
    </row>
    <row r="57" spans="1:13" ht="40.5">
      <c r="A57" s="53">
        <v>921</v>
      </c>
      <c r="B57" s="173" t="s">
        <v>1019</v>
      </c>
      <c r="C57" s="53" t="s">
        <v>1020</v>
      </c>
      <c r="D57" s="174">
        <v>1</v>
      </c>
      <c r="E57" s="53" t="s">
        <v>61</v>
      </c>
      <c r="F57" s="362" t="str">
        <f>[1]API!B2547</f>
        <v>DE JESUS FLORES ERNESTO GERARDO</v>
      </c>
      <c r="G57" s="362"/>
      <c r="H57" s="176">
        <v>45943</v>
      </c>
      <c r="I57" s="175"/>
      <c r="J57" s="53" t="s">
        <v>24</v>
      </c>
      <c r="K57" s="53"/>
      <c r="L57" s="53">
        <v>2</v>
      </c>
      <c r="M57" s="55">
        <v>3</v>
      </c>
    </row>
    <row r="58" spans="1:13" ht="40.5">
      <c r="A58" s="53">
        <v>922</v>
      </c>
      <c r="B58" s="173" t="s">
        <v>1021</v>
      </c>
      <c r="C58" s="53" t="s">
        <v>1022</v>
      </c>
      <c r="D58" s="174">
        <v>1</v>
      </c>
      <c r="E58" s="53" t="s">
        <v>61</v>
      </c>
      <c r="F58" s="362" t="str">
        <f>[1]API!B2548</f>
        <v>RAMIREZ CISNEROS JESUS EMMANUEL</v>
      </c>
      <c r="G58" s="362"/>
      <c r="H58" s="176">
        <v>45943</v>
      </c>
      <c r="I58" s="175"/>
      <c r="J58" s="53" t="s">
        <v>24</v>
      </c>
      <c r="K58" s="53"/>
      <c r="L58" s="53">
        <v>2</v>
      </c>
      <c r="M58" s="55">
        <v>3</v>
      </c>
    </row>
    <row r="59" spans="1:13" ht="40.5">
      <c r="A59" s="53">
        <v>923</v>
      </c>
      <c r="B59" s="173" t="s">
        <v>1023</v>
      </c>
      <c r="C59" s="53" t="s">
        <v>1024</v>
      </c>
      <c r="D59" s="174">
        <v>1</v>
      </c>
      <c r="E59" s="53" t="s">
        <v>61</v>
      </c>
      <c r="F59" s="362" t="str">
        <f>[1]API!B2549</f>
        <v>RODRIGUEZ VELAZQUEZ JOSTIN ALEXANDER</v>
      </c>
      <c r="G59" s="362"/>
      <c r="H59" s="176">
        <v>45943</v>
      </c>
      <c r="I59" s="175"/>
      <c r="J59" s="53" t="s">
        <v>24</v>
      </c>
      <c r="K59" s="53"/>
      <c r="L59" s="53">
        <v>2</v>
      </c>
      <c r="M59" s="55">
        <v>3</v>
      </c>
    </row>
    <row r="60" spans="1:13" ht="40.5">
      <c r="A60" s="53">
        <v>924</v>
      </c>
      <c r="B60" s="173" t="s">
        <v>1025</v>
      </c>
      <c r="C60" s="53" t="s">
        <v>1026</v>
      </c>
      <c r="D60" s="174">
        <v>1</v>
      </c>
      <c r="E60" s="53" t="s">
        <v>61</v>
      </c>
      <c r="F60" s="362" t="str">
        <f>[1]API!B2550</f>
        <v>LARA ESPINOZA MARIA CANDELARIA</v>
      </c>
      <c r="G60" s="362"/>
      <c r="H60" s="176">
        <v>45943</v>
      </c>
      <c r="I60" s="175"/>
      <c r="J60" s="53" t="s">
        <v>24</v>
      </c>
      <c r="K60" s="53"/>
      <c r="L60" s="53">
        <v>2</v>
      </c>
      <c r="M60" s="55">
        <v>3</v>
      </c>
    </row>
    <row r="61" spans="1:13" ht="40.5">
      <c r="A61" s="53">
        <v>925</v>
      </c>
      <c r="B61" s="173" t="s">
        <v>1027</v>
      </c>
      <c r="C61" s="53" t="s">
        <v>1028</v>
      </c>
      <c r="D61" s="174">
        <v>1</v>
      </c>
      <c r="E61" s="53" t="s">
        <v>61</v>
      </c>
      <c r="F61" s="362" t="str">
        <f>[1]API!B2551</f>
        <v>MIRELES CONTRERAS ARMANDO</v>
      </c>
      <c r="G61" s="362"/>
      <c r="H61" s="176">
        <v>45944</v>
      </c>
      <c r="I61" s="175"/>
      <c r="J61" s="53" t="s">
        <v>24</v>
      </c>
      <c r="K61" s="53"/>
      <c r="L61" s="53">
        <v>2</v>
      </c>
      <c r="M61" s="55">
        <v>3</v>
      </c>
    </row>
    <row r="62" spans="1:13" ht="40.5">
      <c r="A62" s="53">
        <v>926</v>
      </c>
      <c r="B62" s="173" t="s">
        <v>1029</v>
      </c>
      <c r="C62" s="53" t="s">
        <v>1030</v>
      </c>
      <c r="D62" s="174">
        <v>1</v>
      </c>
      <c r="E62" s="53" t="s">
        <v>61</v>
      </c>
      <c r="F62" s="362" t="str">
        <f>[1]API!B2552</f>
        <v>CASTILLO GALVEZ LORENZA</v>
      </c>
      <c r="G62" s="362"/>
      <c r="H62" s="176">
        <v>45944</v>
      </c>
      <c r="I62" s="175"/>
      <c r="J62" s="53" t="s">
        <v>24</v>
      </c>
      <c r="K62" s="53"/>
      <c r="L62" s="53">
        <v>2</v>
      </c>
      <c r="M62" s="55">
        <v>3</v>
      </c>
    </row>
    <row r="63" spans="1:13" ht="40.5">
      <c r="A63" s="53">
        <v>927</v>
      </c>
      <c r="B63" s="173" t="s">
        <v>1031</v>
      </c>
      <c r="C63" s="53" t="s">
        <v>1032</v>
      </c>
      <c r="D63" s="174">
        <v>1</v>
      </c>
      <c r="E63" s="53" t="s">
        <v>61</v>
      </c>
      <c r="F63" s="362" t="str">
        <f>[1]API!B2553</f>
        <v>APOLINAR ALATORRE SERAFIN</v>
      </c>
      <c r="G63" s="362"/>
      <c r="H63" s="176">
        <v>45944</v>
      </c>
      <c r="I63" s="175"/>
      <c r="J63" s="53" t="s">
        <v>24</v>
      </c>
      <c r="K63" s="53"/>
      <c r="L63" s="53">
        <v>2</v>
      </c>
      <c r="M63" s="55">
        <v>3</v>
      </c>
    </row>
    <row r="64" spans="1:13" ht="40.5">
      <c r="A64" s="53">
        <v>928</v>
      </c>
      <c r="B64" s="173" t="s">
        <v>1033</v>
      </c>
      <c r="C64" s="53" t="s">
        <v>1034</v>
      </c>
      <c r="D64" s="174">
        <v>1</v>
      </c>
      <c r="E64" s="53" t="s">
        <v>61</v>
      </c>
      <c r="F64" s="362" t="str">
        <f>[1]API!B2554</f>
        <v>CRUZ TORRES NAOMI AYELEN</v>
      </c>
      <c r="G64" s="362"/>
      <c r="H64" s="176">
        <v>45944</v>
      </c>
      <c r="I64" s="175"/>
      <c r="J64" s="53" t="s">
        <v>24</v>
      </c>
      <c r="K64" s="53"/>
      <c r="L64" s="53">
        <v>2</v>
      </c>
      <c r="M64" s="55">
        <v>3</v>
      </c>
    </row>
    <row r="65" spans="1:13" ht="40.5">
      <c r="A65" s="53">
        <v>929</v>
      </c>
      <c r="B65" s="173" t="s">
        <v>1035</v>
      </c>
      <c r="C65" s="53" t="s">
        <v>1036</v>
      </c>
      <c r="D65" s="174">
        <v>1</v>
      </c>
      <c r="E65" s="53" t="s">
        <v>61</v>
      </c>
      <c r="F65" s="362" t="str">
        <f>[1]API!B2555</f>
        <v>DE LA CRUZ JUAREZ ERICKA</v>
      </c>
      <c r="G65" s="362"/>
      <c r="H65" s="176">
        <v>45945</v>
      </c>
      <c r="I65" s="175"/>
      <c r="J65" s="53" t="s">
        <v>24</v>
      </c>
      <c r="K65" s="53"/>
      <c r="L65" s="53">
        <v>2</v>
      </c>
      <c r="M65" s="55">
        <v>3</v>
      </c>
    </row>
    <row r="66" spans="1:13" ht="40.5">
      <c r="A66" s="53">
        <v>930</v>
      </c>
      <c r="B66" s="173" t="s">
        <v>1037</v>
      </c>
      <c r="C66" s="53" t="s">
        <v>1038</v>
      </c>
      <c r="D66" s="174">
        <v>1</v>
      </c>
      <c r="E66" s="53" t="s">
        <v>61</v>
      </c>
      <c r="F66" s="362" t="str">
        <f>[1]API!B2556</f>
        <v>AGUAYO MOLINA BEATRIZ ADRIANA</v>
      </c>
      <c r="G66" s="362"/>
      <c r="H66" s="176">
        <v>45945</v>
      </c>
      <c r="I66" s="175"/>
      <c r="J66" s="53" t="s">
        <v>24</v>
      </c>
      <c r="K66" s="53"/>
      <c r="L66" s="53">
        <v>2</v>
      </c>
      <c r="M66" s="55">
        <v>3</v>
      </c>
    </row>
    <row r="67" spans="1:13" ht="40.5">
      <c r="A67" s="53">
        <v>931</v>
      </c>
      <c r="B67" s="173" t="s">
        <v>1039</v>
      </c>
      <c r="C67" s="53" t="s">
        <v>1040</v>
      </c>
      <c r="D67" s="174">
        <v>1</v>
      </c>
      <c r="E67" s="53" t="s">
        <v>61</v>
      </c>
      <c r="F67" s="362" t="str">
        <f>[1]API!B2557</f>
        <v>CASTRO LEYVA JAMMIE ISSABEL</v>
      </c>
      <c r="G67" s="362"/>
      <c r="H67" s="176">
        <v>45945</v>
      </c>
      <c r="I67" s="175"/>
      <c r="J67" s="53" t="s">
        <v>24</v>
      </c>
      <c r="K67" s="53"/>
      <c r="L67" s="53">
        <v>2</v>
      </c>
      <c r="M67" s="55">
        <v>3</v>
      </c>
    </row>
    <row r="68" spans="1:13" ht="40.5">
      <c r="A68" s="53">
        <v>932</v>
      </c>
      <c r="B68" s="173" t="s">
        <v>1041</v>
      </c>
      <c r="C68" s="53" t="s">
        <v>1042</v>
      </c>
      <c r="D68" s="174">
        <v>1</v>
      </c>
      <c r="E68" s="53" t="s">
        <v>61</v>
      </c>
      <c r="F68" s="362" t="str">
        <f>[1]API!B2558</f>
        <v>JAIMEZ NUÑEZ DANNA CAMILA</v>
      </c>
      <c r="G68" s="362"/>
      <c r="H68" s="176">
        <v>45945</v>
      </c>
      <c r="I68" s="175"/>
      <c r="J68" s="53" t="s">
        <v>24</v>
      </c>
      <c r="K68" s="53"/>
      <c r="L68" s="53">
        <v>2</v>
      </c>
      <c r="M68" s="55">
        <v>3</v>
      </c>
    </row>
    <row r="69" spans="1:13" ht="40.5">
      <c r="A69" s="53">
        <v>933</v>
      </c>
      <c r="B69" s="173" t="s">
        <v>1043</v>
      </c>
      <c r="C69" s="53" t="s">
        <v>1044</v>
      </c>
      <c r="D69" s="174">
        <v>1</v>
      </c>
      <c r="E69" s="53" t="s">
        <v>61</v>
      </c>
      <c r="F69" s="362" t="str">
        <f>[1]API!B2559</f>
        <v>LARA PONCE JESUS MANUEL</v>
      </c>
      <c r="G69" s="362"/>
      <c r="H69" s="176">
        <v>45945</v>
      </c>
      <c r="I69" s="175"/>
      <c r="J69" s="53" t="s">
        <v>24</v>
      </c>
      <c r="K69" s="53"/>
      <c r="L69" s="53">
        <v>2</v>
      </c>
      <c r="M69" s="55">
        <v>3</v>
      </c>
    </row>
    <row r="70" spans="1:13" ht="40.5">
      <c r="A70" s="53">
        <v>934</v>
      </c>
      <c r="B70" s="173" t="s">
        <v>1045</v>
      </c>
      <c r="C70" s="53" t="s">
        <v>1046</v>
      </c>
      <c r="D70" s="174">
        <v>1</v>
      </c>
      <c r="E70" s="53" t="s">
        <v>61</v>
      </c>
      <c r="F70" s="362" t="str">
        <f>[1]API!B2560</f>
        <v>MARTINEZ AGUILA DANIEL</v>
      </c>
      <c r="G70" s="362"/>
      <c r="H70" s="176">
        <v>45945</v>
      </c>
      <c r="I70" s="175"/>
      <c r="J70" s="53" t="s">
        <v>24</v>
      </c>
      <c r="K70" s="53"/>
      <c r="L70" s="53">
        <v>2</v>
      </c>
      <c r="M70" s="55">
        <v>3</v>
      </c>
    </row>
    <row r="71" spans="1:13" ht="40.5">
      <c r="A71" s="53">
        <v>935</v>
      </c>
      <c r="B71" s="173" t="s">
        <v>1047</v>
      </c>
      <c r="C71" s="53" t="s">
        <v>1048</v>
      </c>
      <c r="D71" s="174">
        <v>1</v>
      </c>
      <c r="E71" s="53" t="s">
        <v>61</v>
      </c>
      <c r="F71" s="362" t="str">
        <f>[1]API!B2561</f>
        <v>HERNANDEZ GALVEZ PAUL ADRIAN</v>
      </c>
      <c r="G71" s="362"/>
      <c r="H71" s="176">
        <v>45945</v>
      </c>
      <c r="I71" s="175"/>
      <c r="J71" s="53" t="s">
        <v>24</v>
      </c>
      <c r="K71" s="53"/>
      <c r="L71" s="53">
        <v>2</v>
      </c>
      <c r="M71" s="55">
        <v>3</v>
      </c>
    </row>
    <row r="72" spans="1:13" ht="40.5">
      <c r="A72" s="53">
        <v>936</v>
      </c>
      <c r="B72" s="173" t="s">
        <v>1049</v>
      </c>
      <c r="C72" s="53" t="s">
        <v>1050</v>
      </c>
      <c r="D72" s="174">
        <v>1</v>
      </c>
      <c r="E72" s="53" t="s">
        <v>61</v>
      </c>
      <c r="F72" s="362" t="str">
        <f>[1]API!B2562</f>
        <v>GARCIA GARCIA OLIVER GLENN</v>
      </c>
      <c r="G72" s="362"/>
      <c r="H72" s="176">
        <v>45946</v>
      </c>
      <c r="I72" s="175"/>
      <c r="J72" s="53" t="s">
        <v>24</v>
      </c>
      <c r="K72" s="53"/>
      <c r="L72" s="53">
        <v>2</v>
      </c>
      <c r="M72" s="55">
        <v>3</v>
      </c>
    </row>
    <row r="73" spans="1:13" ht="40.5">
      <c r="A73" s="53">
        <v>937</v>
      </c>
      <c r="B73" s="173" t="s">
        <v>1051</v>
      </c>
      <c r="C73" s="53" t="s">
        <v>1052</v>
      </c>
      <c r="D73" s="174">
        <v>1</v>
      </c>
      <c r="E73" s="53" t="s">
        <v>61</v>
      </c>
      <c r="F73" s="362" t="str">
        <f>[1]API!B2563</f>
        <v>LOPEZ CEDILLO GYCELL</v>
      </c>
      <c r="G73" s="362"/>
      <c r="H73" s="176">
        <v>45946</v>
      </c>
      <c r="I73" s="175"/>
      <c r="J73" s="53" t="s">
        <v>24</v>
      </c>
      <c r="K73" s="53"/>
      <c r="L73" s="53">
        <v>2</v>
      </c>
      <c r="M73" s="55">
        <v>3</v>
      </c>
    </row>
    <row r="74" spans="1:13" ht="40.5">
      <c r="A74" s="53">
        <v>938</v>
      </c>
      <c r="B74" s="173" t="s">
        <v>1053</v>
      </c>
      <c r="C74" s="53" t="s">
        <v>1054</v>
      </c>
      <c r="D74" s="174">
        <v>1</v>
      </c>
      <c r="E74" s="53" t="s">
        <v>61</v>
      </c>
      <c r="F74" s="362" t="str">
        <f>[1]API!B2564</f>
        <v>GUTIERREZ MORAN ROSA</v>
      </c>
      <c r="G74" s="362"/>
      <c r="H74" s="176">
        <v>45946</v>
      </c>
      <c r="I74" s="175"/>
      <c r="J74" s="53" t="s">
        <v>24</v>
      </c>
      <c r="K74" s="53"/>
      <c r="L74" s="53">
        <v>2</v>
      </c>
      <c r="M74" s="55">
        <v>3</v>
      </c>
    </row>
    <row r="75" spans="1:13" ht="40.5">
      <c r="A75" s="53">
        <v>939</v>
      </c>
      <c r="B75" s="173" t="s">
        <v>1055</v>
      </c>
      <c r="C75" s="53" t="s">
        <v>1056</v>
      </c>
      <c r="D75" s="174">
        <v>1</v>
      </c>
      <c r="E75" s="53" t="s">
        <v>61</v>
      </c>
      <c r="F75" s="362" t="str">
        <f>[1]API!B2565</f>
        <v>RAMIREZ PALACIOS MARIA CRISTINA</v>
      </c>
      <c r="G75" s="362"/>
      <c r="H75" s="176">
        <v>45946</v>
      </c>
      <c r="I75" s="175"/>
      <c r="J75" s="53" t="s">
        <v>24</v>
      </c>
      <c r="K75" s="53"/>
      <c r="L75" s="53">
        <v>2</v>
      </c>
      <c r="M75" s="55">
        <v>3</v>
      </c>
    </row>
    <row r="76" spans="1:13" ht="40.5">
      <c r="A76" s="53">
        <v>940</v>
      </c>
      <c r="B76" s="173" t="s">
        <v>1057</v>
      </c>
      <c r="C76" s="53" t="s">
        <v>1058</v>
      </c>
      <c r="D76" s="174">
        <v>1</v>
      </c>
      <c r="E76" s="53" t="s">
        <v>61</v>
      </c>
      <c r="F76" s="362" t="str">
        <f>[1]API!B2566</f>
        <v>VELIS JACOBO LUIS EDUARDO</v>
      </c>
      <c r="G76" s="362"/>
      <c r="H76" s="176">
        <v>45946</v>
      </c>
      <c r="I76" s="175"/>
      <c r="J76" s="53" t="s">
        <v>24</v>
      </c>
      <c r="K76" s="53"/>
      <c r="L76" s="53">
        <v>2</v>
      </c>
      <c r="M76" s="55">
        <v>3</v>
      </c>
    </row>
    <row r="77" spans="1:13" ht="40.5">
      <c r="A77" s="53">
        <v>941</v>
      </c>
      <c r="B77" s="173" t="s">
        <v>1059</v>
      </c>
      <c r="C77" s="53" t="s">
        <v>1060</v>
      </c>
      <c r="D77" s="174">
        <v>1</v>
      </c>
      <c r="E77" s="53" t="s">
        <v>61</v>
      </c>
      <c r="F77" s="362" t="str">
        <f>[1]API!B2567</f>
        <v>AGUILAR NAVARRO SUSANA</v>
      </c>
      <c r="G77" s="362"/>
      <c r="H77" s="176">
        <v>45946</v>
      </c>
      <c r="I77" s="175"/>
      <c r="J77" s="53" t="s">
        <v>24</v>
      </c>
      <c r="K77" s="53"/>
      <c r="L77" s="53">
        <v>2</v>
      </c>
      <c r="M77" s="55">
        <v>3</v>
      </c>
    </row>
    <row r="78" spans="1:13" ht="40.5">
      <c r="A78" s="53">
        <v>942</v>
      </c>
      <c r="B78" s="173" t="s">
        <v>1061</v>
      </c>
      <c r="C78" s="53" t="s">
        <v>1062</v>
      </c>
      <c r="D78" s="174">
        <v>1</v>
      </c>
      <c r="E78" s="53" t="s">
        <v>61</v>
      </c>
      <c r="F78" s="362" t="str">
        <f>[1]API!B2568</f>
        <v>MARTINEZ REYES MARTIN FERNANDO</v>
      </c>
      <c r="G78" s="362"/>
      <c r="H78" s="176">
        <v>45946</v>
      </c>
      <c r="I78" s="175"/>
      <c r="J78" s="53" t="s">
        <v>24</v>
      </c>
      <c r="K78" s="53"/>
      <c r="L78" s="53">
        <v>2</v>
      </c>
      <c r="M78" s="55">
        <v>3</v>
      </c>
    </row>
    <row r="79" spans="1:13" ht="40.5">
      <c r="A79" s="53">
        <v>943</v>
      </c>
      <c r="B79" s="173" t="s">
        <v>1063</v>
      </c>
      <c r="C79" s="53" t="s">
        <v>1064</v>
      </c>
      <c r="D79" s="174">
        <v>1</v>
      </c>
      <c r="E79" s="53" t="s">
        <v>61</v>
      </c>
      <c r="F79" s="362" t="str">
        <f>[1]API!B2569</f>
        <v>MARTINEZ CRUZ LUIS ANTONIO BARTOLOME</v>
      </c>
      <c r="G79" s="362"/>
      <c r="H79" s="176">
        <v>45946</v>
      </c>
      <c r="I79" s="175"/>
      <c r="J79" s="53" t="s">
        <v>24</v>
      </c>
      <c r="K79" s="53"/>
      <c r="L79" s="53">
        <v>2</v>
      </c>
      <c r="M79" s="55">
        <v>3</v>
      </c>
    </row>
    <row r="80" spans="1:13" ht="40.5">
      <c r="A80" s="53">
        <v>944</v>
      </c>
      <c r="B80" s="173" t="s">
        <v>1065</v>
      </c>
      <c r="C80" s="53" t="s">
        <v>1066</v>
      </c>
      <c r="D80" s="174">
        <v>1</v>
      </c>
      <c r="E80" s="53" t="s">
        <v>61</v>
      </c>
      <c r="F80" s="362" t="str">
        <f>[1]API!B2570</f>
        <v>QUINTERO SANCHEZ FELIX</v>
      </c>
      <c r="G80" s="362"/>
      <c r="H80" s="176">
        <v>45946</v>
      </c>
      <c r="I80" s="175"/>
      <c r="J80" s="53" t="s">
        <v>24</v>
      </c>
      <c r="K80" s="53"/>
      <c r="L80" s="53">
        <v>2</v>
      </c>
      <c r="M80" s="55">
        <v>3</v>
      </c>
    </row>
    <row r="81" spans="1:13" ht="40.5">
      <c r="A81" s="53">
        <v>945</v>
      </c>
      <c r="B81" s="173" t="s">
        <v>1067</v>
      </c>
      <c r="C81" s="53" t="s">
        <v>1068</v>
      </c>
      <c r="D81" s="174">
        <v>1</v>
      </c>
      <c r="E81" s="53" t="s">
        <v>61</v>
      </c>
      <c r="F81" s="362" t="str">
        <f>[1]API!B2571</f>
        <v>PEÑA FELIX MARIA ELENA</v>
      </c>
      <c r="G81" s="362"/>
      <c r="H81" s="176">
        <v>45947</v>
      </c>
      <c r="I81" s="175"/>
      <c r="J81" s="53" t="s">
        <v>24</v>
      </c>
      <c r="K81" s="53"/>
      <c r="L81" s="53">
        <v>2</v>
      </c>
      <c r="M81" s="55">
        <v>3</v>
      </c>
    </row>
    <row r="82" spans="1:13" ht="40.5">
      <c r="A82" s="53">
        <v>946</v>
      </c>
      <c r="B82" s="173" t="s">
        <v>1069</v>
      </c>
      <c r="C82" s="53" t="s">
        <v>1070</v>
      </c>
      <c r="D82" s="174">
        <v>1</v>
      </c>
      <c r="E82" s="53" t="s">
        <v>61</v>
      </c>
      <c r="F82" s="362" t="str">
        <f>[1]API!B2572</f>
        <v>VICTORIO MORENO DANIELA CAROLINA</v>
      </c>
      <c r="G82" s="362"/>
      <c r="H82" s="176">
        <v>45947</v>
      </c>
      <c r="I82" s="175"/>
      <c r="J82" s="53" t="s">
        <v>24</v>
      </c>
      <c r="K82" s="53"/>
      <c r="L82" s="53">
        <v>2</v>
      </c>
      <c r="M82" s="55">
        <v>3</v>
      </c>
    </row>
    <row r="83" spans="1:13" ht="40.5">
      <c r="A83" s="53">
        <v>947</v>
      </c>
      <c r="B83" s="173" t="s">
        <v>1071</v>
      </c>
      <c r="C83" s="53" t="s">
        <v>1072</v>
      </c>
      <c r="D83" s="174">
        <v>1</v>
      </c>
      <c r="E83" s="53" t="s">
        <v>61</v>
      </c>
      <c r="F83" s="362" t="str">
        <f>[1]API!B2573</f>
        <v>MURCIA MARTINEZ LUZ MARIA</v>
      </c>
      <c r="G83" s="362"/>
      <c r="H83" s="176">
        <v>45947</v>
      </c>
      <c r="I83" s="175"/>
      <c r="J83" s="53" t="s">
        <v>24</v>
      </c>
      <c r="K83" s="53"/>
      <c r="L83" s="53">
        <v>2</v>
      </c>
      <c r="M83" s="55">
        <v>3</v>
      </c>
    </row>
    <row r="84" spans="1:13" ht="40.5">
      <c r="A84" s="53">
        <v>948</v>
      </c>
      <c r="B84" s="173" t="s">
        <v>1073</v>
      </c>
      <c r="C84" s="53" t="s">
        <v>1074</v>
      </c>
      <c r="D84" s="174">
        <v>1</v>
      </c>
      <c r="E84" s="53" t="s">
        <v>61</v>
      </c>
      <c r="F84" s="362" t="str">
        <f>[1]API!B2574</f>
        <v>PEREZ VARGAS DAVID</v>
      </c>
      <c r="G84" s="362"/>
      <c r="H84" s="176">
        <v>45947</v>
      </c>
      <c r="I84" s="175"/>
      <c r="J84" s="53" t="s">
        <v>24</v>
      </c>
      <c r="K84" s="53"/>
      <c r="L84" s="53">
        <v>2</v>
      </c>
      <c r="M84" s="55">
        <v>3</v>
      </c>
    </row>
    <row r="85" spans="1:13" ht="40.5">
      <c r="A85" s="53">
        <v>949</v>
      </c>
      <c r="B85" s="173" t="s">
        <v>1075</v>
      </c>
      <c r="C85" s="53" t="s">
        <v>1076</v>
      </c>
      <c r="D85" s="174">
        <v>1</v>
      </c>
      <c r="E85" s="53" t="s">
        <v>61</v>
      </c>
      <c r="F85" s="362" t="str">
        <f>[1]API!B2575</f>
        <v>GARCIA REYES LAURA ESTHER</v>
      </c>
      <c r="G85" s="362"/>
      <c r="H85" s="176">
        <v>45947</v>
      </c>
      <c r="I85" s="175"/>
      <c r="J85" s="53" t="s">
        <v>24</v>
      </c>
      <c r="K85" s="53"/>
      <c r="L85" s="53">
        <v>2</v>
      </c>
      <c r="M85" s="55">
        <v>3</v>
      </c>
    </row>
    <row r="86" spans="1:13" ht="40.5">
      <c r="A86" s="53">
        <v>950</v>
      </c>
      <c r="B86" s="173" t="s">
        <v>1077</v>
      </c>
      <c r="C86" s="53" t="s">
        <v>1078</v>
      </c>
      <c r="D86" s="174">
        <v>1</v>
      </c>
      <c r="E86" s="53" t="s">
        <v>61</v>
      </c>
      <c r="F86" s="362" t="str">
        <f>[1]API!B2576</f>
        <v>HUERTA GARCIA JENIFER ROCIO</v>
      </c>
      <c r="G86" s="362"/>
      <c r="H86" s="176">
        <v>45947</v>
      </c>
      <c r="I86" s="175"/>
      <c r="J86" s="53" t="s">
        <v>24</v>
      </c>
      <c r="K86" s="53"/>
      <c r="L86" s="53">
        <v>2</v>
      </c>
      <c r="M86" s="55">
        <v>3</v>
      </c>
    </row>
    <row r="87" spans="1:13" ht="40.5">
      <c r="A87" s="53">
        <v>951</v>
      </c>
      <c r="B87" s="173" t="s">
        <v>1079</v>
      </c>
      <c r="C87" s="53" t="s">
        <v>1080</v>
      </c>
      <c r="D87" s="174">
        <v>1</v>
      </c>
      <c r="E87" s="53" t="s">
        <v>61</v>
      </c>
      <c r="F87" s="362" t="str">
        <f>[1]API!B2577</f>
        <v>CARRILLO BELTRAN MARISOL</v>
      </c>
      <c r="G87" s="362"/>
      <c r="H87" s="176">
        <v>45947</v>
      </c>
      <c r="I87" s="175"/>
      <c r="J87" s="53" t="s">
        <v>24</v>
      </c>
      <c r="K87" s="53"/>
      <c r="L87" s="53">
        <v>2</v>
      </c>
      <c r="M87" s="55">
        <v>3</v>
      </c>
    </row>
    <row r="88" spans="1:13" ht="40.5">
      <c r="A88" s="53">
        <v>952</v>
      </c>
      <c r="B88" s="173" t="s">
        <v>1081</v>
      </c>
      <c r="C88" s="53" t="s">
        <v>1082</v>
      </c>
      <c r="D88" s="174">
        <v>1</v>
      </c>
      <c r="E88" s="53" t="s">
        <v>61</v>
      </c>
      <c r="F88" s="362" t="str">
        <f>[1]API!B2578</f>
        <v>PAZ GABRIEL CESAR</v>
      </c>
      <c r="G88" s="362"/>
      <c r="H88" s="176">
        <v>45950</v>
      </c>
      <c r="I88" s="175"/>
      <c r="J88" s="53" t="s">
        <v>24</v>
      </c>
      <c r="K88" s="53"/>
      <c r="L88" s="53">
        <v>2</v>
      </c>
      <c r="M88" s="55">
        <v>3</v>
      </c>
    </row>
    <row r="89" spans="1:13" ht="40.5">
      <c r="A89" s="53">
        <v>953</v>
      </c>
      <c r="B89" s="173" t="s">
        <v>1083</v>
      </c>
      <c r="C89" s="53" t="s">
        <v>1084</v>
      </c>
      <c r="D89" s="174">
        <v>1</v>
      </c>
      <c r="E89" s="53" t="s">
        <v>61</v>
      </c>
      <c r="F89" s="362" t="str">
        <f>[1]API!B2579</f>
        <v>SOLIS ROSAS MAXIMO PABLO</v>
      </c>
      <c r="G89" s="362"/>
      <c r="H89" s="176">
        <v>45950</v>
      </c>
      <c r="I89" s="175"/>
      <c r="J89" s="53" t="s">
        <v>24</v>
      </c>
      <c r="K89" s="53"/>
      <c r="L89" s="53">
        <v>2</v>
      </c>
      <c r="M89" s="55">
        <v>3</v>
      </c>
    </row>
    <row r="90" spans="1:13" ht="40.5">
      <c r="A90" s="53">
        <v>954</v>
      </c>
      <c r="B90" s="173" t="s">
        <v>1085</v>
      </c>
      <c r="C90" s="53" t="s">
        <v>1086</v>
      </c>
      <c r="D90" s="174">
        <v>1</v>
      </c>
      <c r="E90" s="53" t="s">
        <v>61</v>
      </c>
      <c r="F90" s="362" t="str">
        <f>[1]API!B2580</f>
        <v>STOMA MIKHAIL</v>
      </c>
      <c r="G90" s="362"/>
      <c r="H90" s="176">
        <v>45950</v>
      </c>
      <c r="I90" s="175"/>
      <c r="J90" s="53" t="s">
        <v>24</v>
      </c>
      <c r="K90" s="53"/>
      <c r="L90" s="53">
        <v>2</v>
      </c>
      <c r="M90" s="55">
        <v>3</v>
      </c>
    </row>
    <row r="91" spans="1:13" ht="40.5">
      <c r="A91" s="53">
        <v>955</v>
      </c>
      <c r="B91" s="173" t="s">
        <v>1087</v>
      </c>
      <c r="C91" s="53" t="s">
        <v>1088</v>
      </c>
      <c r="D91" s="174">
        <v>1</v>
      </c>
      <c r="E91" s="53" t="s">
        <v>61</v>
      </c>
      <c r="F91" s="362" t="str">
        <f>[1]API!B2581</f>
        <v>CERDA ESTRADA SALVADOR</v>
      </c>
      <c r="G91" s="362"/>
      <c r="H91" s="176">
        <v>45951</v>
      </c>
      <c r="I91" s="175"/>
      <c r="J91" s="53" t="s">
        <v>24</v>
      </c>
      <c r="K91" s="53"/>
      <c r="L91" s="53">
        <v>2</v>
      </c>
      <c r="M91" s="55">
        <v>3</v>
      </c>
    </row>
    <row r="92" spans="1:13" ht="40.5">
      <c r="A92" s="53">
        <v>956</v>
      </c>
      <c r="B92" s="173" t="s">
        <v>1089</v>
      </c>
      <c r="C92" s="53" t="s">
        <v>1090</v>
      </c>
      <c r="D92" s="174">
        <v>1</v>
      </c>
      <c r="E92" s="53" t="s">
        <v>61</v>
      </c>
      <c r="F92" s="362" t="str">
        <f>[1]API!B2582</f>
        <v>GARCIA ESCALANTE PERLA JANETH</v>
      </c>
      <c r="G92" s="362"/>
      <c r="H92" s="176">
        <v>45951</v>
      </c>
      <c r="I92" s="175"/>
      <c r="J92" s="53" t="s">
        <v>24</v>
      </c>
      <c r="K92" s="53"/>
      <c r="L92" s="53">
        <v>2</v>
      </c>
      <c r="M92" s="55">
        <v>3</v>
      </c>
    </row>
    <row r="93" spans="1:13" ht="40.5">
      <c r="A93" s="53">
        <v>957</v>
      </c>
      <c r="B93" s="173" t="s">
        <v>1091</v>
      </c>
      <c r="C93" s="53" t="s">
        <v>1092</v>
      </c>
      <c r="D93" s="174">
        <v>1</v>
      </c>
      <c r="E93" s="53" t="s">
        <v>61</v>
      </c>
      <c r="F93" s="362" t="str">
        <f>[1]API!B2583</f>
        <v>CENTENO BECERRA ANDRES</v>
      </c>
      <c r="G93" s="362"/>
      <c r="H93" s="176">
        <v>45951</v>
      </c>
      <c r="I93" s="175"/>
      <c r="J93" s="53" t="s">
        <v>24</v>
      </c>
      <c r="K93" s="53"/>
      <c r="L93" s="53">
        <v>2</v>
      </c>
      <c r="M93" s="55">
        <v>3</v>
      </c>
    </row>
    <row r="94" spans="1:13" ht="40.5">
      <c r="A94" s="53">
        <v>958</v>
      </c>
      <c r="B94" s="173" t="s">
        <v>1093</v>
      </c>
      <c r="C94" s="53" t="s">
        <v>1094</v>
      </c>
      <c r="D94" s="174">
        <v>1</v>
      </c>
      <c r="E94" s="53" t="s">
        <v>61</v>
      </c>
      <c r="F94" s="362" t="str">
        <f>[1]API!B2584</f>
        <v>RAYMUNDO ANDRADE ADELFA</v>
      </c>
      <c r="G94" s="362"/>
      <c r="H94" s="176">
        <v>45951</v>
      </c>
      <c r="I94" s="175"/>
      <c r="J94" s="53" t="s">
        <v>24</v>
      </c>
      <c r="K94" s="53"/>
      <c r="L94" s="53">
        <v>2</v>
      </c>
      <c r="M94" s="55">
        <v>3</v>
      </c>
    </row>
    <row r="95" spans="1:13" ht="40.5">
      <c r="A95" s="53">
        <v>959</v>
      </c>
      <c r="B95" s="173" t="s">
        <v>1095</v>
      </c>
      <c r="C95" s="53" t="s">
        <v>1096</v>
      </c>
      <c r="D95" s="174">
        <v>1</v>
      </c>
      <c r="E95" s="53" t="s">
        <v>61</v>
      </c>
      <c r="F95" s="362" t="str">
        <f>[1]API!B2585</f>
        <v>RUIZ ORTIZ ROSA ISELA</v>
      </c>
      <c r="G95" s="362"/>
      <c r="H95" s="176">
        <v>45951</v>
      </c>
      <c r="I95" s="175"/>
      <c r="J95" s="53" t="s">
        <v>24</v>
      </c>
      <c r="K95" s="53"/>
      <c r="L95" s="53">
        <v>2</v>
      </c>
      <c r="M95" s="55">
        <v>3</v>
      </c>
    </row>
    <row r="96" spans="1:13" ht="40.5">
      <c r="A96" s="53">
        <v>960</v>
      </c>
      <c r="B96" s="173" t="s">
        <v>1097</v>
      </c>
      <c r="C96" s="53" t="s">
        <v>1098</v>
      </c>
      <c r="D96" s="174">
        <v>1</v>
      </c>
      <c r="E96" s="53" t="s">
        <v>61</v>
      </c>
      <c r="F96" s="362" t="str">
        <f>[1]API!B2586</f>
        <v>AGOSTO ZAMUDIO ISABEL</v>
      </c>
      <c r="G96" s="362"/>
      <c r="H96" s="176">
        <v>45951</v>
      </c>
      <c r="I96" s="175"/>
      <c r="J96" s="53" t="s">
        <v>24</v>
      </c>
      <c r="K96" s="53"/>
      <c r="L96" s="53">
        <v>2</v>
      </c>
      <c r="M96" s="55">
        <v>3</v>
      </c>
    </row>
    <row r="97" spans="1:13" ht="40.5">
      <c r="A97" s="53">
        <v>961</v>
      </c>
      <c r="B97" s="173" t="s">
        <v>1099</v>
      </c>
      <c r="C97" s="53" t="s">
        <v>1100</v>
      </c>
      <c r="D97" s="174">
        <v>1</v>
      </c>
      <c r="E97" s="53" t="s">
        <v>61</v>
      </c>
      <c r="F97" s="362" t="str">
        <f>[1]API!B2587</f>
        <v>CRUZ TORRES SUSANA</v>
      </c>
      <c r="G97" s="362"/>
      <c r="H97" s="176">
        <v>45951</v>
      </c>
      <c r="I97" s="175"/>
      <c r="J97" s="53" t="s">
        <v>24</v>
      </c>
      <c r="K97" s="53"/>
      <c r="L97" s="53">
        <v>2</v>
      </c>
      <c r="M97" s="55">
        <v>3</v>
      </c>
    </row>
    <row r="98" spans="1:13" ht="40.5">
      <c r="A98" s="53">
        <v>962</v>
      </c>
      <c r="B98" s="173" t="s">
        <v>1101</v>
      </c>
      <c r="C98" s="53" t="s">
        <v>1102</v>
      </c>
      <c r="D98" s="174">
        <v>1</v>
      </c>
      <c r="E98" s="53" t="s">
        <v>61</v>
      </c>
      <c r="F98" s="362" t="str">
        <f>[1]API!B2588</f>
        <v>VELELA ADAME OMAR</v>
      </c>
      <c r="G98" s="362"/>
      <c r="H98" s="176">
        <v>45951</v>
      </c>
      <c r="I98" s="175"/>
      <c r="J98" s="53" t="s">
        <v>24</v>
      </c>
      <c r="K98" s="53"/>
      <c r="L98" s="53">
        <v>2</v>
      </c>
      <c r="M98" s="55">
        <v>3</v>
      </c>
    </row>
    <row r="99" spans="1:13" ht="40.5">
      <c r="A99" s="53">
        <v>963</v>
      </c>
      <c r="B99" s="173" t="s">
        <v>1103</v>
      </c>
      <c r="C99" s="53" t="s">
        <v>1104</v>
      </c>
      <c r="D99" s="174">
        <v>1</v>
      </c>
      <c r="E99" s="53" t="s">
        <v>61</v>
      </c>
      <c r="F99" s="362" t="str">
        <f>[1]API!B2589</f>
        <v>PEREDA CHAVEZ JUAN JOSE</v>
      </c>
      <c r="G99" s="362"/>
      <c r="H99" s="176">
        <v>45951</v>
      </c>
      <c r="I99" s="175"/>
      <c r="J99" s="53" t="s">
        <v>24</v>
      </c>
      <c r="K99" s="53"/>
      <c r="L99" s="53">
        <v>2</v>
      </c>
      <c r="M99" s="55">
        <v>3</v>
      </c>
    </row>
    <row r="100" spans="1:13" ht="40.5">
      <c r="A100" s="53">
        <v>964</v>
      </c>
      <c r="B100" s="173" t="s">
        <v>1105</v>
      </c>
      <c r="C100" s="53" t="s">
        <v>1106</v>
      </c>
      <c r="D100" s="174">
        <v>1</v>
      </c>
      <c r="E100" s="53" t="s">
        <v>61</v>
      </c>
      <c r="F100" s="362" t="str">
        <f>[1]API!B2590</f>
        <v>MERIDA RAMIREZ FIDEL GABRIEL</v>
      </c>
      <c r="G100" s="362"/>
      <c r="H100" s="176">
        <v>45951</v>
      </c>
      <c r="I100" s="175"/>
      <c r="J100" s="53" t="s">
        <v>24</v>
      </c>
      <c r="K100" s="53"/>
      <c r="L100" s="53">
        <v>2</v>
      </c>
      <c r="M100" s="55">
        <v>3</v>
      </c>
    </row>
    <row r="101" spans="1:13" ht="40.5">
      <c r="A101" s="53">
        <v>965</v>
      </c>
      <c r="B101" s="173" t="s">
        <v>1107</v>
      </c>
      <c r="C101" s="53" t="s">
        <v>1108</v>
      </c>
      <c r="D101" s="174">
        <v>1</v>
      </c>
      <c r="E101" s="53" t="s">
        <v>61</v>
      </c>
      <c r="F101" s="362" t="str">
        <f>[1]API!B2591</f>
        <v>LOPEZ MORELOS PRICILLA ESTEPHANIA</v>
      </c>
      <c r="G101" s="362"/>
      <c r="H101" s="176">
        <v>45951</v>
      </c>
      <c r="I101" s="175"/>
      <c r="J101" s="53" t="s">
        <v>24</v>
      </c>
      <c r="K101" s="53"/>
      <c r="L101" s="53">
        <v>2</v>
      </c>
      <c r="M101" s="55">
        <v>3</v>
      </c>
    </row>
    <row r="102" spans="1:13" ht="40.5">
      <c r="A102" s="53">
        <v>966</v>
      </c>
      <c r="B102" s="173" t="s">
        <v>1109</v>
      </c>
      <c r="C102" s="53" t="s">
        <v>1110</v>
      </c>
      <c r="D102" s="174">
        <v>1</v>
      </c>
      <c r="E102" s="53" t="s">
        <v>61</v>
      </c>
      <c r="F102" s="362" t="str">
        <f>[1]API!B2592</f>
        <v>PONCE MEZA GLORIA ESTAFANI</v>
      </c>
      <c r="G102" s="362"/>
      <c r="H102" s="176">
        <v>45952</v>
      </c>
      <c r="I102" s="175"/>
      <c r="J102" s="53" t="s">
        <v>24</v>
      </c>
      <c r="K102" s="53"/>
      <c r="L102" s="53">
        <v>2</v>
      </c>
      <c r="M102" s="55">
        <v>3</v>
      </c>
    </row>
    <row r="103" spans="1:13" ht="40.5">
      <c r="A103" s="53">
        <v>967</v>
      </c>
      <c r="B103" s="173" t="s">
        <v>1111</v>
      </c>
      <c r="C103" s="53" t="s">
        <v>1112</v>
      </c>
      <c r="D103" s="174">
        <v>1</v>
      </c>
      <c r="E103" s="53" t="s">
        <v>61</v>
      </c>
      <c r="F103" s="362" t="str">
        <f>[1]API!B2593</f>
        <v>CAMPOS GALVEZ DAVID</v>
      </c>
      <c r="G103" s="362"/>
      <c r="H103" s="176">
        <v>45952</v>
      </c>
      <c r="I103" s="175"/>
      <c r="J103" s="53" t="s">
        <v>24</v>
      </c>
      <c r="K103" s="53"/>
      <c r="L103" s="53">
        <v>2</v>
      </c>
      <c r="M103" s="55">
        <v>3</v>
      </c>
    </row>
    <row r="104" spans="1:13" ht="40.5">
      <c r="A104" s="53">
        <v>968</v>
      </c>
      <c r="B104" s="173" t="s">
        <v>1113</v>
      </c>
      <c r="C104" s="53" t="s">
        <v>1114</v>
      </c>
      <c r="D104" s="174">
        <v>1</v>
      </c>
      <c r="E104" s="53" t="s">
        <v>61</v>
      </c>
      <c r="F104" s="362" t="str">
        <f>[1]API!B2594</f>
        <v>BARRERA CORTES BLANCA NARETH</v>
      </c>
      <c r="G104" s="362"/>
      <c r="H104" s="176">
        <v>45953</v>
      </c>
      <c r="I104" s="175"/>
      <c r="J104" s="53" t="s">
        <v>24</v>
      </c>
      <c r="K104" s="53"/>
      <c r="L104" s="53">
        <v>2</v>
      </c>
      <c r="M104" s="55">
        <v>3</v>
      </c>
    </row>
    <row r="105" spans="1:13" ht="40.5">
      <c r="A105" s="53">
        <v>969</v>
      </c>
      <c r="B105" s="173" t="s">
        <v>1115</v>
      </c>
      <c r="C105" s="53" t="s">
        <v>1116</v>
      </c>
      <c r="D105" s="174">
        <v>1</v>
      </c>
      <c r="E105" s="53" t="s">
        <v>61</v>
      </c>
      <c r="F105" s="362" t="str">
        <f>[1]API!B2595</f>
        <v>RUEDA PEREZ LITZY MARIBEL</v>
      </c>
      <c r="G105" s="362"/>
      <c r="H105" s="176">
        <v>45953</v>
      </c>
      <c r="I105" s="175"/>
      <c r="J105" s="53" t="s">
        <v>24</v>
      </c>
      <c r="K105" s="53"/>
      <c r="L105" s="53">
        <v>2</v>
      </c>
      <c r="M105" s="55">
        <v>3</v>
      </c>
    </row>
    <row r="106" spans="1:13" ht="40.5">
      <c r="A106" s="53">
        <v>970</v>
      </c>
      <c r="B106" s="173" t="s">
        <v>1117</v>
      </c>
      <c r="C106" s="53" t="s">
        <v>1118</v>
      </c>
      <c r="D106" s="174">
        <v>1</v>
      </c>
      <c r="E106" s="53" t="s">
        <v>61</v>
      </c>
      <c r="F106" s="362" t="str">
        <f>[1]API!B2596</f>
        <v>CORREA BARGAS MIRNA</v>
      </c>
      <c r="G106" s="362"/>
      <c r="H106" s="176">
        <v>45953</v>
      </c>
      <c r="I106" s="175"/>
      <c r="J106" s="53" t="s">
        <v>24</v>
      </c>
      <c r="K106" s="53"/>
      <c r="L106" s="53">
        <v>2</v>
      </c>
      <c r="M106" s="55">
        <v>3</v>
      </c>
    </row>
    <row r="107" spans="1:13" ht="40.5">
      <c r="A107" s="53">
        <v>971</v>
      </c>
      <c r="B107" s="173" t="s">
        <v>1119</v>
      </c>
      <c r="C107" s="53" t="s">
        <v>1120</v>
      </c>
      <c r="D107" s="174">
        <v>1</v>
      </c>
      <c r="E107" s="53" t="s">
        <v>61</v>
      </c>
      <c r="F107" s="362" t="str">
        <f>[1]API!B2597</f>
        <v>RODRIGUEZ MATIAS MARIA DEL ROSARIO</v>
      </c>
      <c r="G107" s="362"/>
      <c r="H107" s="176">
        <v>45953</v>
      </c>
      <c r="I107" s="175"/>
      <c r="J107" s="53" t="s">
        <v>24</v>
      </c>
      <c r="K107" s="53"/>
      <c r="L107" s="53">
        <v>2</v>
      </c>
      <c r="M107" s="55">
        <v>3</v>
      </c>
    </row>
    <row r="108" spans="1:13" ht="40.5">
      <c r="A108" s="53">
        <v>972</v>
      </c>
      <c r="B108" s="173" t="s">
        <v>1121</v>
      </c>
      <c r="C108" s="53" t="s">
        <v>1122</v>
      </c>
      <c r="D108" s="174">
        <v>1</v>
      </c>
      <c r="E108" s="53" t="s">
        <v>61</v>
      </c>
      <c r="F108" s="362" t="str">
        <f>[1]API!B2598</f>
        <v>VELAZQUEZ DIAZ ELADIO</v>
      </c>
      <c r="G108" s="362"/>
      <c r="H108" s="176">
        <v>45953</v>
      </c>
      <c r="I108" s="175"/>
      <c r="J108" s="53" t="s">
        <v>24</v>
      </c>
      <c r="K108" s="53"/>
      <c r="L108" s="53">
        <v>2</v>
      </c>
      <c r="M108" s="55">
        <v>3</v>
      </c>
    </row>
    <row r="109" spans="1:13" ht="40.5">
      <c r="A109" s="53">
        <v>973</v>
      </c>
      <c r="B109" s="173" t="s">
        <v>1123</v>
      </c>
      <c r="C109" s="53" t="s">
        <v>1124</v>
      </c>
      <c r="D109" s="174">
        <v>1</v>
      </c>
      <c r="E109" s="53" t="s">
        <v>61</v>
      </c>
      <c r="F109" s="362" t="str">
        <f>[1]API!B2599</f>
        <v>LOPEZ PEREZ DANIAN ALONDRA</v>
      </c>
      <c r="G109" s="362"/>
      <c r="H109" s="176">
        <v>45953</v>
      </c>
      <c r="I109" s="175"/>
      <c r="J109" s="53" t="s">
        <v>24</v>
      </c>
      <c r="K109" s="53"/>
      <c r="L109" s="53">
        <v>2</v>
      </c>
      <c r="M109" s="55">
        <v>3</v>
      </c>
    </row>
    <row r="110" spans="1:13" ht="40.5">
      <c r="A110" s="53">
        <v>974</v>
      </c>
      <c r="B110" s="173" t="s">
        <v>1125</v>
      </c>
      <c r="C110" s="53" t="s">
        <v>1126</v>
      </c>
      <c r="D110" s="174">
        <v>1</v>
      </c>
      <c r="E110" s="53" t="s">
        <v>61</v>
      </c>
      <c r="F110" s="362" t="str">
        <f>[1]API!B2600</f>
        <v>PAREDES RAMIREZ JOSHUA EDUARDO</v>
      </c>
      <c r="G110" s="362"/>
      <c r="H110" s="176">
        <v>45953</v>
      </c>
      <c r="I110" s="175"/>
      <c r="J110" s="53" t="s">
        <v>24</v>
      </c>
      <c r="K110" s="53"/>
      <c r="L110" s="53">
        <v>2</v>
      </c>
      <c r="M110" s="55">
        <v>3</v>
      </c>
    </row>
    <row r="111" spans="1:13" ht="40.5">
      <c r="A111" s="53">
        <v>975</v>
      </c>
      <c r="B111" s="173" t="s">
        <v>1127</v>
      </c>
      <c r="C111" s="53" t="s">
        <v>1128</v>
      </c>
      <c r="D111" s="174">
        <v>1</v>
      </c>
      <c r="E111" s="53" t="s">
        <v>61</v>
      </c>
      <c r="F111" s="362" t="str">
        <f>[1]API!B2601</f>
        <v>RAMIREZ GOMEZ ANGEL YAEL</v>
      </c>
      <c r="G111" s="362"/>
      <c r="H111" s="176">
        <v>45953</v>
      </c>
      <c r="I111" s="175"/>
      <c r="J111" s="53" t="s">
        <v>24</v>
      </c>
      <c r="K111" s="53"/>
      <c r="L111" s="53">
        <v>2</v>
      </c>
      <c r="M111" s="55">
        <v>3</v>
      </c>
    </row>
    <row r="112" spans="1:13" ht="40.5">
      <c r="A112" s="53">
        <v>976</v>
      </c>
      <c r="B112" s="173" t="s">
        <v>1129</v>
      </c>
      <c r="C112" s="53" t="s">
        <v>1130</v>
      </c>
      <c r="D112" s="174">
        <v>1</v>
      </c>
      <c r="E112" s="53" t="s">
        <v>61</v>
      </c>
      <c r="F112" s="362" t="str">
        <f>[1]API!B2602</f>
        <v>HARO CASTAÑEDA ANDREA GUADALUPE</v>
      </c>
      <c r="G112" s="362"/>
      <c r="H112" s="176">
        <v>45953</v>
      </c>
      <c r="I112" s="175"/>
      <c r="J112" s="53" t="s">
        <v>24</v>
      </c>
      <c r="K112" s="53"/>
      <c r="L112" s="53">
        <v>2</v>
      </c>
      <c r="M112" s="55">
        <v>3</v>
      </c>
    </row>
    <row r="113" spans="1:13" ht="40.5">
      <c r="A113" s="53">
        <v>977</v>
      </c>
      <c r="B113" s="173" t="s">
        <v>1131</v>
      </c>
      <c r="C113" s="53" t="s">
        <v>1132</v>
      </c>
      <c r="D113" s="174">
        <v>1</v>
      </c>
      <c r="E113" s="53" t="s">
        <v>61</v>
      </c>
      <c r="F113" s="362" t="str">
        <f>[1]API!B2603</f>
        <v>WONG GAMBOA ALEXA YARENY</v>
      </c>
      <c r="G113" s="362"/>
      <c r="H113" s="176">
        <v>45953</v>
      </c>
      <c r="I113" s="175"/>
      <c r="J113" s="53" t="s">
        <v>24</v>
      </c>
      <c r="K113" s="53"/>
      <c r="L113" s="53">
        <v>2</v>
      </c>
      <c r="M113" s="55">
        <v>3</v>
      </c>
    </row>
    <row r="114" spans="1:13" ht="40.5">
      <c r="A114" s="53">
        <v>978</v>
      </c>
      <c r="B114" s="173" t="s">
        <v>1133</v>
      </c>
      <c r="C114" s="53" t="s">
        <v>1134</v>
      </c>
      <c r="D114" s="174">
        <v>1</v>
      </c>
      <c r="E114" s="53" t="s">
        <v>61</v>
      </c>
      <c r="F114" s="362" t="str">
        <f>[1]API!B2604</f>
        <v>QUINTANILLA LOPEZ MARGARITA</v>
      </c>
      <c r="G114" s="362"/>
      <c r="H114" s="176">
        <v>45954</v>
      </c>
      <c r="I114" s="175"/>
      <c r="J114" s="53" t="s">
        <v>24</v>
      </c>
      <c r="K114" s="53"/>
      <c r="L114" s="53">
        <v>2</v>
      </c>
      <c r="M114" s="55">
        <v>3</v>
      </c>
    </row>
    <row r="115" spans="1:13" ht="40.5">
      <c r="A115" s="53">
        <v>979</v>
      </c>
      <c r="B115" s="173" t="s">
        <v>1135</v>
      </c>
      <c r="C115" s="53" t="s">
        <v>1136</v>
      </c>
      <c r="D115" s="174">
        <v>1</v>
      </c>
      <c r="E115" s="53" t="s">
        <v>61</v>
      </c>
      <c r="F115" s="362" t="str">
        <f>[1]API!B2605</f>
        <v>PEREZ HERNANDEZ MARLEN</v>
      </c>
      <c r="G115" s="362"/>
      <c r="H115" s="176">
        <v>45954</v>
      </c>
      <c r="I115" s="175"/>
      <c r="J115" s="53" t="s">
        <v>24</v>
      </c>
      <c r="K115" s="53"/>
      <c r="L115" s="53">
        <v>2</v>
      </c>
      <c r="M115" s="55">
        <v>3</v>
      </c>
    </row>
    <row r="116" spans="1:13" ht="40.5">
      <c r="A116" s="53">
        <v>980</v>
      </c>
      <c r="B116" s="173" t="s">
        <v>1137</v>
      </c>
      <c r="C116" s="53" t="s">
        <v>1138</v>
      </c>
      <c r="D116" s="174">
        <v>1</v>
      </c>
      <c r="E116" s="53" t="s">
        <v>61</v>
      </c>
      <c r="F116" s="362" t="str">
        <f>[1]API!B2606</f>
        <v>ARROYO AVALOS JESUS ANTONIO</v>
      </c>
      <c r="G116" s="362"/>
      <c r="H116" s="176">
        <v>45954</v>
      </c>
      <c r="I116" s="175"/>
      <c r="J116" s="53" t="s">
        <v>24</v>
      </c>
      <c r="K116" s="53"/>
      <c r="L116" s="53">
        <v>2</v>
      </c>
      <c r="M116" s="55">
        <v>3</v>
      </c>
    </row>
    <row r="117" spans="1:13" ht="40.5">
      <c r="A117" s="53">
        <v>981</v>
      </c>
      <c r="B117" s="173" t="s">
        <v>1139</v>
      </c>
      <c r="C117" s="53" t="s">
        <v>1140</v>
      </c>
      <c r="D117" s="174">
        <v>1</v>
      </c>
      <c r="E117" s="53" t="s">
        <v>61</v>
      </c>
      <c r="F117" s="362" t="str">
        <f>[1]API!B2607</f>
        <v>MORENO PEREZ ADILENE YAZMIN</v>
      </c>
      <c r="G117" s="362"/>
      <c r="H117" s="176">
        <v>45958</v>
      </c>
      <c r="I117" s="175"/>
      <c r="J117" s="53" t="s">
        <v>24</v>
      </c>
      <c r="K117" s="53"/>
      <c r="L117" s="53">
        <v>2</v>
      </c>
      <c r="M117" s="55">
        <v>3</v>
      </c>
    </row>
    <row r="118" spans="1:13" ht="40.5">
      <c r="A118" s="53">
        <v>982</v>
      </c>
      <c r="B118" s="173" t="s">
        <v>1141</v>
      </c>
      <c r="C118" s="53" t="s">
        <v>1142</v>
      </c>
      <c r="D118" s="174">
        <v>1</v>
      </c>
      <c r="E118" s="53" t="s">
        <v>61</v>
      </c>
      <c r="F118" s="362" t="str">
        <f>[1]API!B2608</f>
        <v>ENCINAS GOMEZ JESUS DAVID</v>
      </c>
      <c r="G118" s="362"/>
      <c r="H118" s="176">
        <v>45960</v>
      </c>
      <c r="I118" s="175"/>
      <c r="J118" s="53" t="s">
        <v>24</v>
      </c>
      <c r="K118" s="53"/>
      <c r="L118" s="53">
        <v>2</v>
      </c>
      <c r="M118" s="55">
        <v>3</v>
      </c>
    </row>
    <row r="119" spans="1:13" ht="40.5">
      <c r="A119" s="53">
        <v>983</v>
      </c>
      <c r="B119" s="173" t="s">
        <v>1143</v>
      </c>
      <c r="C119" s="53" t="s">
        <v>1144</v>
      </c>
      <c r="D119" s="174">
        <v>1</v>
      </c>
      <c r="E119" s="53" t="s">
        <v>61</v>
      </c>
      <c r="F119" s="362" t="str">
        <f>[1]API!B2609</f>
        <v>DORANTES SEVERIANO YADIRA</v>
      </c>
      <c r="G119" s="362"/>
      <c r="H119" s="176">
        <v>45960</v>
      </c>
      <c r="I119" s="175"/>
      <c r="J119" s="53" t="s">
        <v>24</v>
      </c>
      <c r="K119" s="53"/>
      <c r="L119" s="53">
        <v>2</v>
      </c>
      <c r="M119" s="55">
        <v>3</v>
      </c>
    </row>
    <row r="120" spans="1:13" ht="40.5">
      <c r="A120" s="53">
        <v>984</v>
      </c>
      <c r="B120" s="173" t="s">
        <v>1145</v>
      </c>
      <c r="C120" s="53" t="s">
        <v>1146</v>
      </c>
      <c r="D120" s="174">
        <v>1</v>
      </c>
      <c r="E120" s="53" t="s">
        <v>61</v>
      </c>
      <c r="F120" s="362" t="str">
        <f>[1]API!B2610</f>
        <v>ARGUETA RODAS LUZ ELENA</v>
      </c>
      <c r="G120" s="362"/>
      <c r="H120" s="176">
        <v>45960</v>
      </c>
      <c r="I120" s="175"/>
      <c r="J120" s="53" t="s">
        <v>24</v>
      </c>
      <c r="K120" s="53"/>
      <c r="L120" s="53">
        <v>2</v>
      </c>
      <c r="M120" s="55">
        <v>3</v>
      </c>
    </row>
    <row r="121" spans="1:13" ht="40.5">
      <c r="A121" s="53">
        <v>985</v>
      </c>
      <c r="B121" s="173" t="s">
        <v>1147</v>
      </c>
      <c r="C121" s="53" t="s">
        <v>1148</v>
      </c>
      <c r="D121" s="174">
        <v>1</v>
      </c>
      <c r="E121" s="53" t="s">
        <v>61</v>
      </c>
      <c r="F121" s="362" t="str">
        <f>[1]API!B2611</f>
        <v>CASTAÑEDA PEREZ CLAUDIA</v>
      </c>
      <c r="G121" s="362"/>
      <c r="H121" s="176">
        <v>45960</v>
      </c>
      <c r="I121" s="175"/>
      <c r="J121" s="53" t="s">
        <v>24</v>
      </c>
      <c r="K121" s="53"/>
      <c r="L121" s="53">
        <v>2</v>
      </c>
      <c r="M121" s="55">
        <v>3</v>
      </c>
    </row>
    <row r="122" spans="1:13" ht="40.5">
      <c r="A122" s="53">
        <v>986</v>
      </c>
      <c r="B122" s="173" t="s">
        <v>1149</v>
      </c>
      <c r="C122" s="53" t="s">
        <v>1150</v>
      </c>
      <c r="D122" s="174">
        <v>1</v>
      </c>
      <c r="E122" s="53" t="s">
        <v>61</v>
      </c>
      <c r="F122" s="362" t="str">
        <f>[1]API!B2612</f>
        <v>PEREZ REYNOSA BRENDA ENEDINA</v>
      </c>
      <c r="G122" s="362"/>
      <c r="H122" s="176">
        <v>45961</v>
      </c>
      <c r="I122" s="175"/>
      <c r="J122" s="53" t="s">
        <v>24</v>
      </c>
      <c r="K122" s="53"/>
      <c r="L122" s="53">
        <v>2</v>
      </c>
      <c r="M122" s="55">
        <v>3</v>
      </c>
    </row>
    <row r="123" spans="1:13" ht="40.5">
      <c r="A123" s="53">
        <v>987</v>
      </c>
      <c r="B123" s="173" t="s">
        <v>1151</v>
      </c>
      <c r="C123" s="53" t="s">
        <v>1152</v>
      </c>
      <c r="D123" s="174">
        <v>1</v>
      </c>
      <c r="E123" s="53" t="s">
        <v>61</v>
      </c>
      <c r="F123" s="362" t="str">
        <f>[1]API!B2613</f>
        <v>PARRA OCHOA ROSA ISELA</v>
      </c>
      <c r="G123" s="362"/>
      <c r="H123" s="176">
        <v>45961</v>
      </c>
      <c r="I123" s="175"/>
      <c r="J123" s="53" t="s">
        <v>24</v>
      </c>
      <c r="K123" s="53"/>
      <c r="L123" s="53">
        <v>2</v>
      </c>
      <c r="M123" s="55">
        <v>3</v>
      </c>
    </row>
    <row r="124" spans="1:13" ht="40.5">
      <c r="A124" s="53">
        <v>988</v>
      </c>
      <c r="B124" s="173" t="s">
        <v>1153</v>
      </c>
      <c r="C124" s="53" t="s">
        <v>1154</v>
      </c>
      <c r="D124" s="174">
        <v>1</v>
      </c>
      <c r="E124" s="53" t="s">
        <v>61</v>
      </c>
      <c r="F124" s="362" t="str">
        <f>[1]API!B2614</f>
        <v>DE SANTOS GAXIOLA FAUSTO NAHIN</v>
      </c>
      <c r="G124" s="362"/>
      <c r="H124" s="176">
        <v>45961</v>
      </c>
      <c r="I124" s="175"/>
      <c r="J124" s="53" t="s">
        <v>24</v>
      </c>
      <c r="K124" s="53"/>
      <c r="L124" s="53">
        <v>2</v>
      </c>
      <c r="M124" s="55">
        <v>3</v>
      </c>
    </row>
    <row r="125" spans="1:13" ht="40.5">
      <c r="A125" s="53">
        <v>989</v>
      </c>
      <c r="B125" s="173" t="s">
        <v>1155</v>
      </c>
      <c r="C125" s="53" t="s">
        <v>1156</v>
      </c>
      <c r="D125" s="174">
        <v>1</v>
      </c>
      <c r="E125" s="53" t="s">
        <v>61</v>
      </c>
      <c r="F125" s="362" t="str">
        <f>[1]API!B2615</f>
        <v>SANCHEZ CASTRO GLORIA</v>
      </c>
      <c r="G125" s="362"/>
      <c r="H125" s="176">
        <v>45961</v>
      </c>
      <c r="I125" s="175"/>
      <c r="J125" s="53" t="s">
        <v>24</v>
      </c>
      <c r="K125" s="53"/>
      <c r="L125" s="53">
        <v>2</v>
      </c>
      <c r="M125" s="55">
        <v>3</v>
      </c>
    </row>
    <row r="126" spans="1:13" ht="40.5">
      <c r="A126" s="53">
        <v>990</v>
      </c>
      <c r="B126" s="173" t="s">
        <v>1157</v>
      </c>
      <c r="C126" s="53" t="s">
        <v>1158</v>
      </c>
      <c r="D126" s="174">
        <v>1</v>
      </c>
      <c r="E126" s="53" t="s">
        <v>61</v>
      </c>
      <c r="F126" s="362" t="str">
        <f>[1]API!B2616</f>
        <v>CHAVARIN RODRIGUEZ RICARDO ALEJANDRO</v>
      </c>
      <c r="G126" s="362"/>
      <c r="H126" s="176">
        <v>45961</v>
      </c>
      <c r="I126" s="175"/>
      <c r="J126" s="53" t="s">
        <v>24</v>
      </c>
      <c r="K126" s="53"/>
      <c r="L126" s="53">
        <v>2</v>
      </c>
      <c r="M126" s="55">
        <v>3</v>
      </c>
    </row>
    <row r="127" spans="1:13" ht="40.5">
      <c r="A127" s="53">
        <v>991</v>
      </c>
      <c r="B127" s="173" t="s">
        <v>1159</v>
      </c>
      <c r="C127" s="53" t="s">
        <v>1160</v>
      </c>
      <c r="D127" s="174">
        <v>1</v>
      </c>
      <c r="E127" s="53" t="s">
        <v>61</v>
      </c>
      <c r="F127" s="362" t="str">
        <f>[1]API!B2617</f>
        <v>MARTINEZ RAMIREZ VERONICA</v>
      </c>
      <c r="G127" s="362"/>
      <c r="H127" s="176">
        <v>45961</v>
      </c>
      <c r="I127" s="175"/>
      <c r="J127" s="53" t="s">
        <v>24</v>
      </c>
      <c r="K127" s="53"/>
      <c r="L127" s="53">
        <v>2</v>
      </c>
      <c r="M127" s="55">
        <v>3</v>
      </c>
    </row>
    <row r="128" spans="1:13" ht="15" customHeight="1">
      <c r="H128" s="177"/>
      <c r="L128" s="178"/>
    </row>
    <row r="129" spans="1:13" ht="60.75" customHeight="1">
      <c r="A129" s="292" t="s">
        <v>1161</v>
      </c>
      <c r="B129" s="292"/>
      <c r="C129" s="292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</row>
    <row r="130" spans="1:13" ht="15" customHeight="1">
      <c r="H130" s="177"/>
      <c r="L130" s="178"/>
    </row>
  </sheetData>
  <mergeCells count="136">
    <mergeCell ref="B7:E7"/>
    <mergeCell ref="H7:I7"/>
    <mergeCell ref="J7:M7"/>
    <mergeCell ref="B8:E8"/>
    <mergeCell ref="H8:I8"/>
    <mergeCell ref="J8:M8"/>
    <mergeCell ref="J12:K12"/>
    <mergeCell ref="L12:M12"/>
    <mergeCell ref="A12:A13"/>
    <mergeCell ref="B12:B13"/>
    <mergeCell ref="C12:C13"/>
    <mergeCell ref="D12:D13"/>
    <mergeCell ref="E12:E13"/>
    <mergeCell ref="F12:G13"/>
    <mergeCell ref="B9:E9"/>
    <mergeCell ref="H9:I9"/>
    <mergeCell ref="J9:M9"/>
    <mergeCell ref="B10:E10"/>
    <mergeCell ref="H10:I10"/>
    <mergeCell ref="J10:M10"/>
    <mergeCell ref="F16:G16"/>
    <mergeCell ref="F17:G17"/>
    <mergeCell ref="F18:G18"/>
    <mergeCell ref="F19:G19"/>
    <mergeCell ref="F20:G20"/>
    <mergeCell ref="F21:G21"/>
    <mergeCell ref="F14:G14"/>
    <mergeCell ref="F15:G15"/>
    <mergeCell ref="H12:I12"/>
    <mergeCell ref="F28:G28"/>
    <mergeCell ref="F29:G29"/>
    <mergeCell ref="F30:G30"/>
    <mergeCell ref="F31:G31"/>
    <mergeCell ref="F32:G32"/>
    <mergeCell ref="F33:G33"/>
    <mergeCell ref="F22:G22"/>
    <mergeCell ref="F23:G23"/>
    <mergeCell ref="F24:G24"/>
    <mergeCell ref="F25:G25"/>
    <mergeCell ref="F26:G26"/>
    <mergeCell ref="F27:G27"/>
    <mergeCell ref="F40:G40"/>
    <mergeCell ref="F41:G41"/>
    <mergeCell ref="F42:G42"/>
    <mergeCell ref="F43:G43"/>
    <mergeCell ref="F44:G44"/>
    <mergeCell ref="F45:G45"/>
    <mergeCell ref="F34:G34"/>
    <mergeCell ref="F35:G35"/>
    <mergeCell ref="F36:G36"/>
    <mergeCell ref="F37:G37"/>
    <mergeCell ref="F38:G38"/>
    <mergeCell ref="F39:G39"/>
    <mergeCell ref="F52:G52"/>
    <mergeCell ref="F53:G53"/>
    <mergeCell ref="F54:G54"/>
    <mergeCell ref="F55:G55"/>
    <mergeCell ref="F56:G56"/>
    <mergeCell ref="F57:G57"/>
    <mergeCell ref="F46:G46"/>
    <mergeCell ref="F47:G47"/>
    <mergeCell ref="F48:G48"/>
    <mergeCell ref="F49:G49"/>
    <mergeCell ref="F50:G50"/>
    <mergeCell ref="F51:G51"/>
    <mergeCell ref="F64:G64"/>
    <mergeCell ref="F65:G65"/>
    <mergeCell ref="F66:G66"/>
    <mergeCell ref="F67:G67"/>
    <mergeCell ref="F68:G68"/>
    <mergeCell ref="F69:G69"/>
    <mergeCell ref="F58:G58"/>
    <mergeCell ref="F59:G59"/>
    <mergeCell ref="F60:G60"/>
    <mergeCell ref="F61:G61"/>
    <mergeCell ref="F62:G62"/>
    <mergeCell ref="F63:G63"/>
    <mergeCell ref="F76:G76"/>
    <mergeCell ref="F77:G77"/>
    <mergeCell ref="F78:G78"/>
    <mergeCell ref="F79:G79"/>
    <mergeCell ref="F80:G80"/>
    <mergeCell ref="F81:G81"/>
    <mergeCell ref="F70:G70"/>
    <mergeCell ref="F71:G71"/>
    <mergeCell ref="F72:G72"/>
    <mergeCell ref="F73:G73"/>
    <mergeCell ref="F74:G74"/>
    <mergeCell ref="F75:G75"/>
    <mergeCell ref="F88:G88"/>
    <mergeCell ref="F89:G89"/>
    <mergeCell ref="F90:G90"/>
    <mergeCell ref="F91:G91"/>
    <mergeCell ref="F92:G92"/>
    <mergeCell ref="F93:G93"/>
    <mergeCell ref="F82:G82"/>
    <mergeCell ref="F83:G83"/>
    <mergeCell ref="F84:G84"/>
    <mergeCell ref="F85:G85"/>
    <mergeCell ref="F86:G86"/>
    <mergeCell ref="F87:G87"/>
    <mergeCell ref="F100:G100"/>
    <mergeCell ref="F101:G101"/>
    <mergeCell ref="F102:G102"/>
    <mergeCell ref="F103:G103"/>
    <mergeCell ref="F104:G104"/>
    <mergeCell ref="F105:G105"/>
    <mergeCell ref="F94:G94"/>
    <mergeCell ref="F95:G95"/>
    <mergeCell ref="F96:G96"/>
    <mergeCell ref="F97:G97"/>
    <mergeCell ref="F98:G98"/>
    <mergeCell ref="F99:G99"/>
    <mergeCell ref="F112:G112"/>
    <mergeCell ref="F113:G113"/>
    <mergeCell ref="F114:G114"/>
    <mergeCell ref="F115:G115"/>
    <mergeCell ref="F116:G116"/>
    <mergeCell ref="F117:G117"/>
    <mergeCell ref="F106:G106"/>
    <mergeCell ref="F107:G107"/>
    <mergeCell ref="F108:G108"/>
    <mergeCell ref="F109:G109"/>
    <mergeCell ref="F110:G110"/>
    <mergeCell ref="F111:G111"/>
    <mergeCell ref="F124:G124"/>
    <mergeCell ref="F125:G125"/>
    <mergeCell ref="F126:G126"/>
    <mergeCell ref="F127:G127"/>
    <mergeCell ref="A129:M129"/>
    <mergeCell ref="F118:G118"/>
    <mergeCell ref="F119:G119"/>
    <mergeCell ref="F120:G120"/>
    <mergeCell ref="F121:G121"/>
    <mergeCell ref="F122:G122"/>
    <mergeCell ref="F123:G123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Y160"/>
  <sheetViews>
    <sheetView topLeftCell="D12" zoomScale="60" zoomScaleNormal="60" workbookViewId="0">
      <selection activeCell="I13" sqref="I13:J13"/>
    </sheetView>
  </sheetViews>
  <sheetFormatPr baseColWidth="10" defaultRowHeight="15"/>
  <cols>
    <col min="1" max="1" width="23.7109375" customWidth="1"/>
    <col min="2" max="2" width="20.42578125" customWidth="1"/>
    <col min="3" max="3" width="34.5703125" customWidth="1"/>
    <col min="4" max="4" width="19.7109375" customWidth="1"/>
    <col min="5" max="5" width="37.7109375" customWidth="1"/>
    <col min="6" max="6" width="23.5703125" customWidth="1"/>
    <col min="7" max="7" width="27" customWidth="1"/>
    <col min="8" max="8" width="41.7109375" customWidth="1"/>
    <col min="9" max="9" width="20.7109375" customWidth="1"/>
    <col min="10" max="10" width="21.42578125" customWidth="1"/>
    <col min="11" max="11" width="15" customWidth="1"/>
    <col min="12" max="12" width="25.85546875" customWidth="1"/>
    <col min="13" max="13" width="26.5703125" customWidth="1"/>
    <col min="14" max="14" width="25.28515625" customWidth="1"/>
  </cols>
  <sheetData>
    <row r="1" spans="1:25" s="14" customFormat="1" ht="24.95" customHeight="1">
      <c r="A1" s="2"/>
      <c r="C1" s="2"/>
      <c r="D1" s="38"/>
      <c r="E1" s="2"/>
      <c r="F1" s="2"/>
      <c r="G1" s="2"/>
      <c r="H1" s="2"/>
      <c r="I1" s="2"/>
      <c r="J1" s="2"/>
      <c r="K1" s="2"/>
      <c r="L1" s="2"/>
      <c r="M1" s="2"/>
      <c r="N1" s="2"/>
    </row>
    <row r="2" spans="1:25" s="17" customFormat="1" ht="45" customHeight="1">
      <c r="A2" s="3"/>
      <c r="B2" s="39"/>
      <c r="C2" s="39"/>
      <c r="D2" s="78" t="s">
        <v>0</v>
      </c>
      <c r="E2" s="78"/>
      <c r="F2" s="78"/>
      <c r="G2" s="78"/>
      <c r="H2" s="78"/>
      <c r="I2" s="78"/>
      <c r="J2" s="78"/>
      <c r="K2" s="78"/>
      <c r="L2" s="78"/>
      <c r="M2" s="78"/>
      <c r="N2" s="70"/>
    </row>
    <row r="3" spans="1:25" s="17" customFormat="1" ht="43.5" customHeight="1">
      <c r="A3" s="3"/>
      <c r="B3" s="39"/>
      <c r="C3" s="39"/>
      <c r="D3" s="78" t="s">
        <v>1</v>
      </c>
      <c r="E3" s="78"/>
      <c r="F3" s="78"/>
      <c r="G3" s="78"/>
      <c r="H3" s="78"/>
      <c r="I3" s="78"/>
      <c r="J3" s="78"/>
      <c r="K3" s="78"/>
      <c r="L3" s="78"/>
      <c r="M3" s="78"/>
      <c r="N3" s="70"/>
      <c r="R3" s="312"/>
      <c r="S3" s="312"/>
      <c r="T3" s="312"/>
      <c r="U3" s="312"/>
      <c r="V3" s="312"/>
      <c r="W3" s="312"/>
      <c r="X3" s="312"/>
      <c r="Y3" s="312"/>
    </row>
    <row r="4" spans="1:25" s="17" customFormat="1" ht="23.25" customHeight="1">
      <c r="A4" s="3"/>
      <c r="B4" s="39"/>
      <c r="C4" s="39"/>
      <c r="D4" s="40"/>
      <c r="E4" s="40"/>
      <c r="F4" s="40"/>
      <c r="G4" s="40"/>
      <c r="H4" s="40"/>
      <c r="I4" s="41"/>
      <c r="J4" s="41"/>
      <c r="K4" s="41"/>
      <c r="L4" s="41"/>
      <c r="N4" s="41"/>
      <c r="R4" s="312"/>
      <c r="S4" s="312"/>
      <c r="T4" s="312"/>
      <c r="U4" s="312"/>
      <c r="V4" s="312"/>
      <c r="W4" s="312"/>
      <c r="X4" s="312"/>
      <c r="Y4" s="312"/>
    </row>
    <row r="5" spans="1:25" s="17" customFormat="1" ht="23.25" customHeight="1">
      <c r="A5" s="3"/>
      <c r="B5" s="39"/>
      <c r="C5" s="39"/>
      <c r="D5" s="40"/>
      <c r="E5" s="40"/>
      <c r="F5" s="40"/>
      <c r="G5" s="40"/>
      <c r="H5" s="40"/>
      <c r="I5" s="42"/>
      <c r="J5" s="42"/>
      <c r="K5" s="42"/>
      <c r="L5" s="42"/>
      <c r="M5" s="42"/>
      <c r="N5" s="42"/>
      <c r="R5" s="43"/>
      <c r="S5" s="43"/>
      <c r="T5" s="43"/>
      <c r="U5" s="43"/>
      <c r="V5" s="43"/>
      <c r="W5" s="43"/>
      <c r="X5" s="43"/>
      <c r="Y5" s="43"/>
    </row>
    <row r="6" spans="1:25" s="17" customFormat="1" ht="23.25" customHeight="1">
      <c r="A6" s="3"/>
      <c r="B6" s="39"/>
      <c r="C6" s="39"/>
      <c r="D6" s="40"/>
      <c r="E6" s="40"/>
      <c r="F6" s="40"/>
      <c r="G6" s="40"/>
      <c r="H6" s="40"/>
      <c r="I6" s="41"/>
      <c r="J6" s="41"/>
      <c r="K6" s="41"/>
      <c r="L6" s="41"/>
      <c r="N6" s="41"/>
      <c r="R6" s="43"/>
      <c r="S6" s="43"/>
      <c r="T6" s="43"/>
      <c r="U6" s="43"/>
      <c r="V6" s="43"/>
      <c r="W6" s="43"/>
      <c r="X6" s="43"/>
      <c r="Y6" s="43"/>
    </row>
    <row r="7" spans="1:25" s="21" customFormat="1" ht="66.75" customHeight="1">
      <c r="A7" s="71" t="s">
        <v>2</v>
      </c>
      <c r="B7" s="382" t="s">
        <v>29</v>
      </c>
      <c r="C7" s="382"/>
      <c r="D7" s="382"/>
      <c r="E7" s="382"/>
      <c r="F7" s="74"/>
      <c r="G7" s="74"/>
      <c r="H7" s="74"/>
      <c r="I7" s="293" t="s">
        <v>3</v>
      </c>
      <c r="J7" s="294"/>
      <c r="K7" s="383" t="s">
        <v>30</v>
      </c>
      <c r="L7" s="384"/>
      <c r="M7" s="384"/>
      <c r="N7" s="385"/>
      <c r="R7" s="312"/>
      <c r="S7" s="312"/>
      <c r="T7" s="312"/>
      <c r="U7" s="312"/>
      <c r="V7" s="312"/>
      <c r="W7" s="312"/>
      <c r="X7" s="312"/>
      <c r="Y7" s="312"/>
    </row>
    <row r="8" spans="1:25" s="21" customFormat="1" ht="60.75" customHeight="1">
      <c r="A8" s="71" t="s">
        <v>4</v>
      </c>
      <c r="B8" s="378" t="s">
        <v>776</v>
      </c>
      <c r="C8" s="378"/>
      <c r="D8" s="378"/>
      <c r="E8" s="378"/>
      <c r="F8" s="74"/>
      <c r="G8" s="74"/>
      <c r="H8" s="74"/>
      <c r="I8" s="299" t="s">
        <v>25</v>
      </c>
      <c r="J8" s="300"/>
      <c r="K8" s="379" t="s">
        <v>1162</v>
      </c>
      <c r="L8" s="380"/>
      <c r="M8" s="380"/>
      <c r="N8" s="381"/>
      <c r="T8" s="312"/>
      <c r="U8" s="312"/>
      <c r="V8" s="312"/>
      <c r="W8" s="312"/>
      <c r="X8" s="312"/>
      <c r="Y8" s="312"/>
    </row>
    <row r="9" spans="1:25" ht="41.25" customHeight="1">
      <c r="A9" s="71" t="s">
        <v>5</v>
      </c>
      <c r="B9" s="382" t="s">
        <v>60</v>
      </c>
      <c r="C9" s="382"/>
      <c r="D9" s="382"/>
      <c r="E9" s="382"/>
      <c r="F9" s="179"/>
      <c r="G9" s="179"/>
      <c r="H9" s="179"/>
      <c r="I9" s="293" t="s">
        <v>6</v>
      </c>
      <c r="J9" s="294"/>
      <c r="K9" s="306">
        <v>45658</v>
      </c>
      <c r="L9" s="307"/>
      <c r="M9" s="307"/>
      <c r="N9" s="308"/>
    </row>
    <row r="10" spans="1:25" s="21" customFormat="1" ht="66" customHeight="1">
      <c r="A10" s="71" t="s">
        <v>7</v>
      </c>
      <c r="B10" s="369" t="s">
        <v>26</v>
      </c>
      <c r="C10" s="370"/>
      <c r="D10" s="370"/>
      <c r="E10" s="371"/>
      <c r="F10" s="74"/>
      <c r="G10" s="74"/>
      <c r="H10" s="74"/>
      <c r="I10" s="293" t="s">
        <v>8</v>
      </c>
      <c r="J10" s="294"/>
      <c r="K10" s="306">
        <v>45961</v>
      </c>
      <c r="L10" s="307"/>
      <c r="M10" s="307"/>
      <c r="N10" s="308"/>
    </row>
    <row r="11" spans="1:25" s="21" customFormat="1" ht="20.25" customHeight="1">
      <c r="A11" s="46"/>
      <c r="B11" s="47"/>
      <c r="C11" s="47"/>
      <c r="D11" s="47"/>
      <c r="E11" s="45"/>
      <c r="F11" s="45"/>
      <c r="G11" s="45"/>
      <c r="H11" s="45"/>
      <c r="I11" s="48"/>
      <c r="J11" s="47"/>
      <c r="K11" s="47"/>
      <c r="L11" s="47"/>
      <c r="M11" s="47"/>
      <c r="N11" s="47"/>
    </row>
    <row r="12" spans="1:25" s="26" customFormat="1" ht="63.75" customHeight="1">
      <c r="A12" s="295" t="s">
        <v>9</v>
      </c>
      <c r="B12" s="295" t="s">
        <v>10</v>
      </c>
      <c r="C12" s="297" t="s">
        <v>11</v>
      </c>
      <c r="D12" s="298" t="s">
        <v>12</v>
      </c>
      <c r="E12" s="297" t="s">
        <v>13</v>
      </c>
      <c r="F12" s="372" t="s">
        <v>14</v>
      </c>
      <c r="G12" s="373"/>
      <c r="H12" s="374"/>
      <c r="I12" s="297" t="s">
        <v>15</v>
      </c>
      <c r="J12" s="297"/>
      <c r="K12" s="289" t="s">
        <v>16</v>
      </c>
      <c r="L12" s="290"/>
      <c r="M12" s="289" t="s">
        <v>17</v>
      </c>
      <c r="N12" s="291"/>
    </row>
    <row r="13" spans="1:25" s="26" customFormat="1" ht="57" customHeight="1">
      <c r="A13" s="296"/>
      <c r="B13" s="296"/>
      <c r="C13" s="297"/>
      <c r="D13" s="298"/>
      <c r="E13" s="297"/>
      <c r="F13" s="375"/>
      <c r="G13" s="376"/>
      <c r="H13" s="377"/>
      <c r="I13" s="5" t="s">
        <v>18</v>
      </c>
      <c r="J13" s="5" t="s">
        <v>19</v>
      </c>
      <c r="K13" s="5" t="s">
        <v>27</v>
      </c>
      <c r="L13" s="5" t="s">
        <v>28</v>
      </c>
      <c r="M13" s="5" t="s">
        <v>22</v>
      </c>
      <c r="N13" s="6" t="s">
        <v>23</v>
      </c>
    </row>
    <row r="14" spans="1:25" s="34" customFormat="1" ht="57" customHeight="1">
      <c r="A14" s="49">
        <v>585</v>
      </c>
      <c r="B14" s="173" t="s">
        <v>689</v>
      </c>
      <c r="C14" s="53" t="s">
        <v>690</v>
      </c>
      <c r="D14" s="52">
        <v>1</v>
      </c>
      <c r="E14" s="56" t="s">
        <v>61</v>
      </c>
      <c r="F14" s="180" t="str">
        <f>[2]Hoja1!A167</f>
        <v>ACOSTA</v>
      </c>
      <c r="G14" s="181" t="str">
        <f>[2]Hoja1!B167</f>
        <v>HERNANDEZ</v>
      </c>
      <c r="H14" s="182" t="str">
        <f>[2]Hoja1!C167</f>
        <v>OBED ALEXANDER</v>
      </c>
      <c r="I14" s="54">
        <f>[2]Hoja1!D167</f>
        <v>45931</v>
      </c>
      <c r="J14" s="55"/>
      <c r="K14" s="55" t="s">
        <v>24</v>
      </c>
      <c r="L14" s="55"/>
      <c r="M14" s="53">
        <v>2</v>
      </c>
      <c r="N14" s="56">
        <v>3</v>
      </c>
    </row>
    <row r="15" spans="1:25" s="34" customFormat="1" ht="57" customHeight="1">
      <c r="A15" s="49">
        <v>586</v>
      </c>
      <c r="B15" s="173" t="s">
        <v>692</v>
      </c>
      <c r="C15" s="53" t="s">
        <v>693</v>
      </c>
      <c r="D15" s="52">
        <v>1</v>
      </c>
      <c r="E15" s="56" t="s">
        <v>61</v>
      </c>
      <c r="F15" s="180" t="str">
        <f>[2]Hoja1!A173</f>
        <v>FLORIAN</v>
      </c>
      <c r="G15" s="181" t="str">
        <f>[2]Hoja1!B173</f>
        <v>ROSALES</v>
      </c>
      <c r="H15" s="182" t="str">
        <f>[2]Hoja1!C173</f>
        <v>MONSERRAT ALEJANDRA</v>
      </c>
      <c r="I15" s="54">
        <f>[2]Hoja1!D173</f>
        <v>45931</v>
      </c>
      <c r="J15" s="55"/>
      <c r="K15" s="55" t="s">
        <v>24</v>
      </c>
      <c r="L15" s="55"/>
      <c r="M15" s="53">
        <v>2</v>
      </c>
      <c r="N15" s="56">
        <v>3</v>
      </c>
    </row>
    <row r="16" spans="1:25" s="34" customFormat="1" ht="57" customHeight="1">
      <c r="A16" s="49">
        <v>587</v>
      </c>
      <c r="B16" s="173" t="s">
        <v>695</v>
      </c>
      <c r="C16" s="53" t="s">
        <v>696</v>
      </c>
      <c r="D16" s="52">
        <v>1</v>
      </c>
      <c r="E16" s="56" t="s">
        <v>61</v>
      </c>
      <c r="F16" s="180" t="str">
        <f>[2]Hoja1!A174</f>
        <v>DIAZ</v>
      </c>
      <c r="G16" s="181" t="str">
        <f>[2]Hoja1!B174</f>
        <v>MORENO</v>
      </c>
      <c r="H16" s="182" t="str">
        <f>[2]Hoja1!C174</f>
        <v>DIERICK SANTIAGO</v>
      </c>
      <c r="I16" s="54">
        <f>[2]Hoja1!D174</f>
        <v>45931</v>
      </c>
      <c r="J16" s="55"/>
      <c r="K16" s="55" t="s">
        <v>24</v>
      </c>
      <c r="L16" s="55"/>
      <c r="M16" s="53">
        <v>2</v>
      </c>
      <c r="N16" s="56">
        <v>3</v>
      </c>
    </row>
    <row r="17" spans="1:14" s="34" customFormat="1" ht="57" customHeight="1">
      <c r="A17" s="49">
        <v>588</v>
      </c>
      <c r="B17" s="173" t="s">
        <v>698</v>
      </c>
      <c r="C17" s="53" t="s">
        <v>699</v>
      </c>
      <c r="D17" s="52">
        <v>1</v>
      </c>
      <c r="E17" s="56" t="s">
        <v>61</v>
      </c>
      <c r="F17" s="180" t="str">
        <f>[2]Hoja1!A175</f>
        <v>MELENDREZ</v>
      </c>
      <c r="G17" s="181" t="str">
        <f>[2]Hoja1!B175</f>
        <v>RUIZ</v>
      </c>
      <c r="H17" s="182" t="str">
        <f>[2]Hoja1!C175</f>
        <v>SARA VIVIANA</v>
      </c>
      <c r="I17" s="54">
        <f>[2]Hoja1!D175</f>
        <v>45931</v>
      </c>
      <c r="J17" s="55"/>
      <c r="K17" s="55" t="s">
        <v>24</v>
      </c>
      <c r="L17" s="55"/>
      <c r="M17" s="53">
        <v>2</v>
      </c>
      <c r="N17" s="56">
        <v>3</v>
      </c>
    </row>
    <row r="18" spans="1:14" s="34" customFormat="1" ht="57" customHeight="1">
      <c r="A18" s="49">
        <v>589</v>
      </c>
      <c r="B18" s="173" t="s">
        <v>701</v>
      </c>
      <c r="C18" s="53" t="s">
        <v>702</v>
      </c>
      <c r="D18" s="52">
        <v>1</v>
      </c>
      <c r="E18" s="56" t="s">
        <v>61</v>
      </c>
      <c r="F18" s="180" t="str">
        <f>[2]Hoja1!A176</f>
        <v>SALAS</v>
      </c>
      <c r="G18" s="181" t="str">
        <f>[2]Hoja1!B176</f>
        <v>ALVAREZ</v>
      </c>
      <c r="H18" s="182" t="str">
        <f>[2]Hoja1!C176</f>
        <v>JOHANA DANALY</v>
      </c>
      <c r="I18" s="54">
        <f>[2]Hoja1!D176</f>
        <v>45931</v>
      </c>
      <c r="J18" s="55"/>
      <c r="K18" s="55" t="s">
        <v>24</v>
      </c>
      <c r="L18" s="55"/>
      <c r="M18" s="53">
        <v>2</v>
      </c>
      <c r="N18" s="56">
        <v>3</v>
      </c>
    </row>
    <row r="19" spans="1:14" s="34" customFormat="1" ht="57" customHeight="1">
      <c r="A19" s="49">
        <v>590</v>
      </c>
      <c r="B19" s="173" t="s">
        <v>704</v>
      </c>
      <c r="C19" s="53" t="s">
        <v>705</v>
      </c>
      <c r="D19" s="52">
        <v>1</v>
      </c>
      <c r="E19" s="56" t="s">
        <v>61</v>
      </c>
      <c r="F19" s="180" t="str">
        <f>[2]Hoja1!A181</f>
        <v>TORRALBA</v>
      </c>
      <c r="G19" s="181" t="str">
        <f>[2]Hoja1!B181</f>
        <v>MARTINEZ</v>
      </c>
      <c r="H19" s="182" t="str">
        <f>[2]Hoja1!C181</f>
        <v>VERONICA</v>
      </c>
      <c r="I19" s="54">
        <f>[2]Hoja1!D181</f>
        <v>45931</v>
      </c>
      <c r="J19" s="55"/>
      <c r="K19" s="55" t="s">
        <v>24</v>
      </c>
      <c r="L19" s="55"/>
      <c r="M19" s="53">
        <v>2</v>
      </c>
      <c r="N19" s="56">
        <v>3</v>
      </c>
    </row>
    <row r="20" spans="1:14" s="34" customFormat="1" ht="57" customHeight="1">
      <c r="A20" s="49">
        <v>591</v>
      </c>
      <c r="B20" s="173" t="s">
        <v>707</v>
      </c>
      <c r="C20" s="53" t="s">
        <v>708</v>
      </c>
      <c r="D20" s="52">
        <v>1</v>
      </c>
      <c r="E20" s="56" t="s">
        <v>61</v>
      </c>
      <c r="F20" s="180" t="str">
        <f>[2]Hoja1!A182</f>
        <v>ALDACO</v>
      </c>
      <c r="G20" s="181" t="str">
        <f>[2]Hoja1!B182</f>
        <v>HERNANDEZ</v>
      </c>
      <c r="H20" s="182" t="str">
        <f>[2]Hoja1!C182</f>
        <v>DANNA SUJEY</v>
      </c>
      <c r="I20" s="54">
        <f>[2]Hoja1!D182</f>
        <v>45931</v>
      </c>
      <c r="J20" s="55"/>
      <c r="K20" s="55" t="s">
        <v>24</v>
      </c>
      <c r="L20" s="55"/>
      <c r="M20" s="53">
        <v>2</v>
      </c>
      <c r="N20" s="56">
        <v>3</v>
      </c>
    </row>
    <row r="21" spans="1:14" s="34" customFormat="1" ht="57" customHeight="1">
      <c r="A21" s="49">
        <v>592</v>
      </c>
      <c r="B21" s="173" t="s">
        <v>710</v>
      </c>
      <c r="C21" s="53" t="s">
        <v>711</v>
      </c>
      <c r="D21" s="52">
        <v>1</v>
      </c>
      <c r="E21" s="56" t="s">
        <v>61</v>
      </c>
      <c r="F21" s="180" t="str">
        <f>[2]Hoja1!A183</f>
        <v>DIAZ</v>
      </c>
      <c r="G21" s="181" t="str">
        <f>[2]Hoja1!B183</f>
        <v>BROWN</v>
      </c>
      <c r="H21" s="182" t="str">
        <f>[2]Hoja1!C183</f>
        <v>MONTSERRATH</v>
      </c>
      <c r="I21" s="54">
        <f>[2]Hoja1!D183</f>
        <v>45931</v>
      </c>
      <c r="J21" s="55"/>
      <c r="K21" s="55" t="s">
        <v>24</v>
      </c>
      <c r="L21" s="55"/>
      <c r="M21" s="53">
        <v>2</v>
      </c>
      <c r="N21" s="56">
        <v>3</v>
      </c>
    </row>
    <row r="22" spans="1:14" s="34" customFormat="1" ht="57" customHeight="1">
      <c r="A22" s="49">
        <v>593</v>
      </c>
      <c r="B22" s="173" t="s">
        <v>713</v>
      </c>
      <c r="C22" s="53" t="s">
        <v>714</v>
      </c>
      <c r="D22" s="52">
        <v>1</v>
      </c>
      <c r="E22" s="56" t="s">
        <v>61</v>
      </c>
      <c r="F22" s="180" t="str">
        <f>[2]Hoja1!A184</f>
        <v>CHABLE</v>
      </c>
      <c r="G22" s="181" t="str">
        <f>[2]Hoja1!B184</f>
        <v>ESPIRITU</v>
      </c>
      <c r="H22" s="182" t="str">
        <f>[2]Hoja1!C184</f>
        <v>BRYAN ALBERTO</v>
      </c>
      <c r="I22" s="54">
        <f>[2]Hoja1!D184</f>
        <v>45931</v>
      </c>
      <c r="J22" s="55"/>
      <c r="K22" s="55" t="s">
        <v>24</v>
      </c>
      <c r="L22" s="55"/>
      <c r="M22" s="53">
        <v>2</v>
      </c>
      <c r="N22" s="56">
        <v>3</v>
      </c>
    </row>
    <row r="23" spans="1:14" s="34" customFormat="1" ht="57" customHeight="1">
      <c r="A23" s="49">
        <v>594</v>
      </c>
      <c r="B23" s="173" t="s">
        <v>716</v>
      </c>
      <c r="C23" s="53" t="s">
        <v>717</v>
      </c>
      <c r="D23" s="52">
        <v>1</v>
      </c>
      <c r="E23" s="56" t="s">
        <v>61</v>
      </c>
      <c r="F23" s="180" t="str">
        <f>[2]Hoja1!A185</f>
        <v>GALICIA</v>
      </c>
      <c r="G23" s="181" t="str">
        <f>[2]Hoja1!B185</f>
        <v>TENORIO</v>
      </c>
      <c r="H23" s="182" t="str">
        <f>[2]Hoja1!C185</f>
        <v>MANUEL</v>
      </c>
      <c r="I23" s="54">
        <f>[2]Hoja1!D185</f>
        <v>45931</v>
      </c>
      <c r="J23" s="55"/>
      <c r="K23" s="55" t="s">
        <v>24</v>
      </c>
      <c r="L23" s="55"/>
      <c r="M23" s="53">
        <v>2</v>
      </c>
      <c r="N23" s="56">
        <v>3</v>
      </c>
    </row>
    <row r="24" spans="1:14" s="34" customFormat="1" ht="57" customHeight="1">
      <c r="A24" s="49">
        <v>595</v>
      </c>
      <c r="B24" s="173" t="s">
        <v>719</v>
      </c>
      <c r="C24" s="53" t="s">
        <v>720</v>
      </c>
      <c r="D24" s="52">
        <v>1</v>
      </c>
      <c r="E24" s="56" t="s">
        <v>61</v>
      </c>
      <c r="F24" s="180" t="str">
        <f>[2]Hoja1!A186</f>
        <v>ALVARADO</v>
      </c>
      <c r="G24" s="181" t="str">
        <f>[2]Hoja1!B186</f>
        <v>LOPEZ</v>
      </c>
      <c r="H24" s="182" t="str">
        <f>[2]Hoja1!C186</f>
        <v>LUZ YARLEDH ARELI</v>
      </c>
      <c r="I24" s="54">
        <f>[2]Hoja1!D186</f>
        <v>45931</v>
      </c>
      <c r="J24" s="55"/>
      <c r="K24" s="55" t="s">
        <v>24</v>
      </c>
      <c r="L24" s="55"/>
      <c r="M24" s="53">
        <v>2</v>
      </c>
      <c r="N24" s="56">
        <v>3</v>
      </c>
    </row>
    <row r="25" spans="1:14" s="34" customFormat="1" ht="57" customHeight="1">
      <c r="A25" s="49">
        <v>596</v>
      </c>
      <c r="B25" s="173" t="s">
        <v>722</v>
      </c>
      <c r="C25" s="53" t="s">
        <v>723</v>
      </c>
      <c r="D25" s="52">
        <v>1</v>
      </c>
      <c r="E25" s="56" t="s">
        <v>61</v>
      </c>
      <c r="F25" s="180" t="str">
        <f>[2]Hoja1!A187</f>
        <v>LAURIAN</v>
      </c>
      <c r="G25" s="181" t="str">
        <f>[2]Hoja1!B187</f>
        <v>MELENDREZ</v>
      </c>
      <c r="H25" s="182" t="str">
        <f>[2]Hoja1!C187</f>
        <v>KORAYMA DANERY</v>
      </c>
      <c r="I25" s="54">
        <f>[2]Hoja1!D187</f>
        <v>45931</v>
      </c>
      <c r="J25" s="55"/>
      <c r="K25" s="55" t="s">
        <v>24</v>
      </c>
      <c r="L25" s="55"/>
      <c r="M25" s="53">
        <v>2</v>
      </c>
      <c r="N25" s="56">
        <v>3</v>
      </c>
    </row>
    <row r="26" spans="1:14" s="34" customFormat="1" ht="57" customHeight="1">
      <c r="A26" s="49">
        <v>597</v>
      </c>
      <c r="B26" s="173" t="s">
        <v>725</v>
      </c>
      <c r="C26" s="53" t="s">
        <v>726</v>
      </c>
      <c r="D26" s="52">
        <v>1</v>
      </c>
      <c r="E26" s="56" t="s">
        <v>61</v>
      </c>
      <c r="F26" s="180" t="str">
        <f>[2]Hoja1!A188</f>
        <v>RAMOS</v>
      </c>
      <c r="G26" s="181" t="str">
        <f>[2]Hoja1!B188</f>
        <v>GONZALEZ</v>
      </c>
      <c r="H26" s="182" t="str">
        <f>[2]Hoja1!C188</f>
        <v>LYON KENAY</v>
      </c>
      <c r="I26" s="54">
        <f>[2]Hoja1!D188</f>
        <v>45931</v>
      </c>
      <c r="J26" s="55"/>
      <c r="K26" s="55" t="s">
        <v>24</v>
      </c>
      <c r="L26" s="55"/>
      <c r="M26" s="53">
        <v>2</v>
      </c>
      <c r="N26" s="56">
        <v>3</v>
      </c>
    </row>
    <row r="27" spans="1:14" s="34" customFormat="1" ht="57" customHeight="1">
      <c r="A27" s="49">
        <v>598</v>
      </c>
      <c r="B27" s="173" t="s">
        <v>728</v>
      </c>
      <c r="C27" s="53" t="s">
        <v>729</v>
      </c>
      <c r="D27" s="52">
        <v>1</v>
      </c>
      <c r="E27" s="56" t="s">
        <v>61</v>
      </c>
      <c r="F27" s="180" t="str">
        <f>[2]Hoja1!A190</f>
        <v>GONZALEZ</v>
      </c>
      <c r="G27" s="181" t="str">
        <f>[2]Hoja1!B190</f>
        <v>MEDINA</v>
      </c>
      <c r="H27" s="182" t="str">
        <f>[2]Hoja1!C190</f>
        <v>ABRIL DANNAY</v>
      </c>
      <c r="I27" s="54">
        <f>[2]Hoja1!D190</f>
        <v>45931</v>
      </c>
      <c r="J27" s="55"/>
      <c r="K27" s="55" t="s">
        <v>24</v>
      </c>
      <c r="L27" s="55"/>
      <c r="M27" s="53">
        <v>2</v>
      </c>
      <c r="N27" s="56">
        <v>3</v>
      </c>
    </row>
    <row r="28" spans="1:14" s="34" customFormat="1" ht="57" customHeight="1">
      <c r="A28" s="49">
        <v>599</v>
      </c>
      <c r="B28" s="173" t="s">
        <v>731</v>
      </c>
      <c r="C28" s="53" t="s">
        <v>732</v>
      </c>
      <c r="D28" s="52">
        <v>1</v>
      </c>
      <c r="E28" s="56" t="s">
        <v>61</v>
      </c>
      <c r="F28" s="180" t="str">
        <f>[2]Hoja1!A191</f>
        <v>ALFARO</v>
      </c>
      <c r="G28" s="181" t="str">
        <f>[2]Hoja1!B191</f>
        <v>PEREZ</v>
      </c>
      <c r="H28" s="182" t="str">
        <f>[2]Hoja1!C191</f>
        <v>ALEJANDRA</v>
      </c>
      <c r="I28" s="54">
        <f>[2]Hoja1!D191</f>
        <v>45931</v>
      </c>
      <c r="J28" s="55"/>
      <c r="K28" s="55" t="s">
        <v>24</v>
      </c>
      <c r="L28" s="55"/>
      <c r="M28" s="53">
        <v>2</v>
      </c>
      <c r="N28" s="56">
        <v>3</v>
      </c>
    </row>
    <row r="29" spans="1:14" s="34" customFormat="1" ht="57" customHeight="1">
      <c r="A29" s="49">
        <v>600</v>
      </c>
      <c r="B29" s="173" t="s">
        <v>734</v>
      </c>
      <c r="C29" s="53" t="s">
        <v>735</v>
      </c>
      <c r="D29" s="52">
        <v>1</v>
      </c>
      <c r="E29" s="56" t="s">
        <v>61</v>
      </c>
      <c r="F29" s="180" t="str">
        <f>[2]Hoja1!A192</f>
        <v>RIVAS</v>
      </c>
      <c r="G29" s="181" t="str">
        <f>[2]Hoja1!B192</f>
        <v>CONTRERAS</v>
      </c>
      <c r="H29" s="182" t="str">
        <f>[2]Hoja1!C192</f>
        <v>JESSICA JAZMIN</v>
      </c>
      <c r="I29" s="54">
        <f>[2]Hoja1!D192</f>
        <v>45931</v>
      </c>
      <c r="J29" s="55"/>
      <c r="K29" s="55" t="s">
        <v>24</v>
      </c>
      <c r="L29" s="55"/>
      <c r="M29" s="53">
        <v>2</v>
      </c>
      <c r="N29" s="56">
        <v>3</v>
      </c>
    </row>
    <row r="30" spans="1:14" s="34" customFormat="1" ht="57" customHeight="1">
      <c r="A30" s="49">
        <v>601</v>
      </c>
      <c r="B30" s="173" t="s">
        <v>737</v>
      </c>
      <c r="C30" s="53" t="s">
        <v>738</v>
      </c>
      <c r="D30" s="52">
        <v>1</v>
      </c>
      <c r="E30" s="56" t="s">
        <v>61</v>
      </c>
      <c r="F30" s="180" t="str">
        <f>[2]Hoja1!A231</f>
        <v>MUÑOZ</v>
      </c>
      <c r="G30" s="181" t="str">
        <f>[2]Hoja1!B231</f>
        <v>LOPEZ</v>
      </c>
      <c r="H30" s="182" t="str">
        <f>[2]Hoja1!C231</f>
        <v>VICTOR DAMIAN</v>
      </c>
      <c r="I30" s="54">
        <f>[2]Hoja1!D231</f>
        <v>45931</v>
      </c>
      <c r="J30" s="55"/>
      <c r="K30" s="55" t="s">
        <v>24</v>
      </c>
      <c r="L30" s="55"/>
      <c r="M30" s="53">
        <v>2</v>
      </c>
      <c r="N30" s="56">
        <v>3</v>
      </c>
    </row>
    <row r="31" spans="1:14" s="34" customFormat="1" ht="57" customHeight="1">
      <c r="A31" s="49">
        <v>602</v>
      </c>
      <c r="B31" s="173" t="s">
        <v>740</v>
      </c>
      <c r="C31" s="53" t="s">
        <v>741</v>
      </c>
      <c r="D31" s="52">
        <v>1</v>
      </c>
      <c r="E31" s="56" t="s">
        <v>61</v>
      </c>
      <c r="F31" s="180" t="str">
        <f>[2]Hoja1!A232</f>
        <v>MARTINEZ</v>
      </c>
      <c r="G31" s="181" t="str">
        <f>[2]Hoja1!B232</f>
        <v>MARTINEZ</v>
      </c>
      <c r="H31" s="182" t="str">
        <f>[2]Hoja1!C232</f>
        <v>GERARDO</v>
      </c>
      <c r="I31" s="54">
        <f>[2]Hoja1!D232</f>
        <v>45931</v>
      </c>
      <c r="J31" s="55"/>
      <c r="K31" s="55" t="s">
        <v>24</v>
      </c>
      <c r="L31" s="55"/>
      <c r="M31" s="53">
        <v>2</v>
      </c>
      <c r="N31" s="56">
        <v>3</v>
      </c>
    </row>
    <row r="32" spans="1:14" s="34" customFormat="1" ht="57" customHeight="1">
      <c r="A32" s="49">
        <v>603</v>
      </c>
      <c r="B32" s="173" t="s">
        <v>743</v>
      </c>
      <c r="C32" s="53" t="s">
        <v>744</v>
      </c>
      <c r="D32" s="52">
        <v>1</v>
      </c>
      <c r="E32" s="56" t="s">
        <v>61</v>
      </c>
      <c r="F32" s="180" t="str">
        <f>[2]Hoja1!A257</f>
        <v>LOPEZ</v>
      </c>
      <c r="G32" s="181" t="str">
        <f>[2]Hoja1!B257</f>
        <v>FIERRO</v>
      </c>
      <c r="H32" s="182" t="str">
        <f>[2]Hoja1!C257</f>
        <v>ALISON ADRIAN</v>
      </c>
      <c r="I32" s="54">
        <f>[2]Hoja1!D257</f>
        <v>45931</v>
      </c>
      <c r="J32" s="55"/>
      <c r="K32" s="55" t="s">
        <v>24</v>
      </c>
      <c r="L32" s="55"/>
      <c r="M32" s="53">
        <v>2</v>
      </c>
      <c r="N32" s="56">
        <v>3</v>
      </c>
    </row>
    <row r="33" spans="1:14" s="34" customFormat="1" ht="57" customHeight="1">
      <c r="A33" s="49">
        <v>604</v>
      </c>
      <c r="B33" s="173" t="s">
        <v>746</v>
      </c>
      <c r="C33" s="53" t="s">
        <v>747</v>
      </c>
      <c r="D33" s="52">
        <v>1</v>
      </c>
      <c r="E33" s="56" t="s">
        <v>61</v>
      </c>
      <c r="F33" s="180" t="str">
        <f>[2]Hoja1!A258</f>
        <v>MEDINA</v>
      </c>
      <c r="G33" s="181" t="str">
        <f>[2]Hoja1!B258</f>
        <v>GONZALEZ</v>
      </c>
      <c r="H33" s="182" t="str">
        <f>[2]Hoja1!C258</f>
        <v>DANIELA</v>
      </c>
      <c r="I33" s="54">
        <f>[2]Hoja1!D258</f>
        <v>45931</v>
      </c>
      <c r="J33" s="55"/>
      <c r="K33" s="55" t="s">
        <v>24</v>
      </c>
      <c r="L33" s="55"/>
      <c r="M33" s="53">
        <v>2</v>
      </c>
      <c r="N33" s="56">
        <v>3</v>
      </c>
    </row>
    <row r="34" spans="1:14" s="34" customFormat="1" ht="57" customHeight="1">
      <c r="A34" s="49">
        <v>605</v>
      </c>
      <c r="B34" s="173" t="s">
        <v>749</v>
      </c>
      <c r="C34" s="53" t="s">
        <v>750</v>
      </c>
      <c r="D34" s="52">
        <v>1</v>
      </c>
      <c r="E34" s="56" t="s">
        <v>61</v>
      </c>
      <c r="F34" s="180" t="str">
        <f>[3]Hoja1!J147</f>
        <v>GARCIA</v>
      </c>
      <c r="G34" s="181" t="str">
        <f>[3]Hoja1!K147</f>
        <v>VEGA</v>
      </c>
      <c r="H34" s="182" t="str">
        <f>[3]Hoja1!L147</f>
        <v>ANA MA.</v>
      </c>
      <c r="I34" s="54">
        <f>[3]Hoja1!M147</f>
        <v>45931</v>
      </c>
      <c r="J34" s="54">
        <f>[3]Hoja1!N147</f>
        <v>45932</v>
      </c>
      <c r="K34" s="55" t="s">
        <v>24</v>
      </c>
      <c r="L34" s="55"/>
      <c r="M34" s="53">
        <v>2</v>
      </c>
      <c r="N34" s="56">
        <v>3</v>
      </c>
    </row>
    <row r="35" spans="1:14" s="34" customFormat="1" ht="57" customHeight="1">
      <c r="A35" s="49">
        <v>606</v>
      </c>
      <c r="B35" s="173" t="s">
        <v>752</v>
      </c>
      <c r="C35" s="53" t="s">
        <v>753</v>
      </c>
      <c r="D35" s="52">
        <v>1</v>
      </c>
      <c r="E35" s="56" t="s">
        <v>61</v>
      </c>
      <c r="F35" s="180" t="str">
        <f>[3]Hoja1!J149</f>
        <v>RODRIGUEZ</v>
      </c>
      <c r="G35" s="181" t="str">
        <f>[3]Hoja1!K149</f>
        <v>GONZALEZ</v>
      </c>
      <c r="H35" s="182" t="str">
        <f>[3]Hoja1!L149</f>
        <v>MIGUEL</v>
      </c>
      <c r="I35" s="54">
        <f>[3]Hoja1!M149</f>
        <v>45931</v>
      </c>
      <c r="J35" s="54">
        <f>[3]Hoja1!N149</f>
        <v>45960</v>
      </c>
      <c r="K35" s="55" t="s">
        <v>24</v>
      </c>
      <c r="L35" s="55"/>
      <c r="M35" s="53">
        <v>2</v>
      </c>
      <c r="N35" s="56">
        <v>3</v>
      </c>
    </row>
    <row r="36" spans="1:14" s="34" customFormat="1" ht="57" customHeight="1">
      <c r="A36" s="49">
        <v>607</v>
      </c>
      <c r="B36" s="173" t="s">
        <v>755</v>
      </c>
      <c r="C36" s="53" t="s">
        <v>756</v>
      </c>
      <c r="D36" s="52">
        <v>1</v>
      </c>
      <c r="E36" s="56" t="s">
        <v>61</v>
      </c>
      <c r="F36" s="180" t="str">
        <f>[3]Hoja1!J223</f>
        <v>ARAIZA</v>
      </c>
      <c r="G36" s="181" t="str">
        <f>[3]Hoja1!K223</f>
        <v>CESEÑA</v>
      </c>
      <c r="H36" s="182" t="str">
        <f>[3]Hoja1!L223</f>
        <v>KIMBERLY ARYAM</v>
      </c>
      <c r="I36" s="54">
        <f>[3]Hoja1!M223</f>
        <v>45931</v>
      </c>
      <c r="J36" s="54">
        <f>[3]Hoja1!N223</f>
        <v>45953</v>
      </c>
      <c r="K36" s="55" t="s">
        <v>24</v>
      </c>
      <c r="L36" s="55"/>
      <c r="M36" s="53">
        <v>2</v>
      </c>
      <c r="N36" s="56">
        <v>3</v>
      </c>
    </row>
    <row r="37" spans="1:14" s="34" customFormat="1" ht="57" customHeight="1">
      <c r="A37" s="49">
        <v>608</v>
      </c>
      <c r="B37" s="173" t="s">
        <v>758</v>
      </c>
      <c r="C37" s="53" t="s">
        <v>759</v>
      </c>
      <c r="D37" s="52">
        <v>1</v>
      </c>
      <c r="E37" s="56" t="s">
        <v>61</v>
      </c>
      <c r="F37" s="180" t="str">
        <f>[2]Hoja1!A168</f>
        <v>LOPEZ</v>
      </c>
      <c r="G37" s="181" t="str">
        <f>[2]Hoja1!B168</f>
        <v>JIMENEZ</v>
      </c>
      <c r="H37" s="182" t="str">
        <f>[2]Hoja1!C168</f>
        <v>ANTONIO</v>
      </c>
      <c r="I37" s="54">
        <f>[2]Hoja1!D168</f>
        <v>45932</v>
      </c>
      <c r="J37" s="55"/>
      <c r="K37" s="55" t="s">
        <v>24</v>
      </c>
      <c r="L37" s="55"/>
      <c r="M37" s="53">
        <v>2</v>
      </c>
      <c r="N37" s="56">
        <v>3</v>
      </c>
    </row>
    <row r="38" spans="1:14" s="34" customFormat="1" ht="57" customHeight="1">
      <c r="A38" s="49">
        <v>609</v>
      </c>
      <c r="B38" s="173" t="s">
        <v>761</v>
      </c>
      <c r="C38" s="53" t="s">
        <v>762</v>
      </c>
      <c r="D38" s="52">
        <v>1</v>
      </c>
      <c r="E38" s="56" t="s">
        <v>61</v>
      </c>
      <c r="F38" s="180" t="str">
        <f>[2]Hoja1!A169</f>
        <v>ROMERO</v>
      </c>
      <c r="G38" s="181" t="str">
        <f>[2]Hoja1!B169</f>
        <v>CORRADO</v>
      </c>
      <c r="H38" s="182" t="str">
        <f>[2]Hoja1!C169</f>
        <v>ALFREDO</v>
      </c>
      <c r="I38" s="54">
        <f>[2]Hoja1!D169</f>
        <v>45932</v>
      </c>
      <c r="J38" s="55"/>
      <c r="K38" s="55" t="s">
        <v>24</v>
      </c>
      <c r="L38" s="55"/>
      <c r="M38" s="53">
        <v>2</v>
      </c>
      <c r="N38" s="56">
        <v>3</v>
      </c>
    </row>
    <row r="39" spans="1:14" s="34" customFormat="1" ht="57" customHeight="1">
      <c r="A39" s="49">
        <v>610</v>
      </c>
      <c r="B39" s="173" t="s">
        <v>764</v>
      </c>
      <c r="C39" s="53" t="s">
        <v>765</v>
      </c>
      <c r="D39" s="52">
        <v>1</v>
      </c>
      <c r="E39" s="56" t="s">
        <v>61</v>
      </c>
      <c r="F39" s="180" t="str">
        <f>[2]Hoja1!A170</f>
        <v>DE LA LUZ</v>
      </c>
      <c r="G39" s="181" t="str">
        <f>[2]Hoja1!B170</f>
        <v>LEON</v>
      </c>
      <c r="H39" s="182" t="str">
        <f>[2]Hoja1!C170</f>
        <v>CARLOS DANIEL</v>
      </c>
      <c r="I39" s="54">
        <f>[2]Hoja1!D170</f>
        <v>45932</v>
      </c>
      <c r="J39" s="55"/>
      <c r="K39" s="55" t="s">
        <v>24</v>
      </c>
      <c r="L39" s="55"/>
      <c r="M39" s="53">
        <v>2</v>
      </c>
      <c r="N39" s="56">
        <v>3</v>
      </c>
    </row>
    <row r="40" spans="1:14" s="34" customFormat="1" ht="57" customHeight="1">
      <c r="A40" s="49">
        <v>611</v>
      </c>
      <c r="B40" s="173" t="s">
        <v>767</v>
      </c>
      <c r="C40" s="53" t="s">
        <v>768</v>
      </c>
      <c r="D40" s="52">
        <v>1</v>
      </c>
      <c r="E40" s="56" t="s">
        <v>61</v>
      </c>
      <c r="F40" s="180" t="str">
        <f>[2]Hoja1!A171</f>
        <v>MENDOZA</v>
      </c>
      <c r="G40" s="181" t="str">
        <f>[2]Hoja1!B171</f>
        <v>FLORES</v>
      </c>
      <c r="H40" s="182" t="str">
        <f>[2]Hoja1!C171</f>
        <v>JOSE ALBERTO</v>
      </c>
      <c r="I40" s="54">
        <f>[2]Hoja1!D171</f>
        <v>45932</v>
      </c>
      <c r="J40" s="55"/>
      <c r="K40" s="55" t="s">
        <v>24</v>
      </c>
      <c r="L40" s="55"/>
      <c r="M40" s="53">
        <v>2</v>
      </c>
      <c r="N40" s="56">
        <v>3</v>
      </c>
    </row>
    <row r="41" spans="1:14" s="34" customFormat="1" ht="57" customHeight="1">
      <c r="A41" s="49">
        <v>612</v>
      </c>
      <c r="B41" s="173" t="s">
        <v>770</v>
      </c>
      <c r="C41" s="53" t="s">
        <v>771</v>
      </c>
      <c r="D41" s="52">
        <v>1</v>
      </c>
      <c r="E41" s="56" t="s">
        <v>61</v>
      </c>
      <c r="F41" s="180" t="str">
        <f>[2]Hoja1!A172</f>
        <v>MARTINEZ</v>
      </c>
      <c r="G41" s="181" t="str">
        <f>[2]Hoja1!B172</f>
        <v>COLLAZO</v>
      </c>
      <c r="H41" s="182" t="str">
        <f>[2]Hoja1!C172</f>
        <v>DANIEL</v>
      </c>
      <c r="I41" s="54">
        <f>[2]Hoja1!D172</f>
        <v>45932</v>
      </c>
      <c r="J41" s="55"/>
      <c r="K41" s="55" t="s">
        <v>24</v>
      </c>
      <c r="L41" s="55"/>
      <c r="M41" s="53">
        <v>2</v>
      </c>
      <c r="N41" s="56">
        <v>3</v>
      </c>
    </row>
    <row r="42" spans="1:14" s="34" customFormat="1" ht="57" customHeight="1">
      <c r="A42" s="49">
        <v>613</v>
      </c>
      <c r="B42" s="173" t="s">
        <v>773</v>
      </c>
      <c r="C42" s="53" t="s">
        <v>774</v>
      </c>
      <c r="D42" s="52">
        <v>1</v>
      </c>
      <c r="E42" s="56" t="s">
        <v>61</v>
      </c>
      <c r="F42" s="180" t="str">
        <f>[2]Hoja1!A193</f>
        <v>FLORES</v>
      </c>
      <c r="G42" s="181" t="str">
        <f>[2]Hoja1!B193</f>
        <v>ZACARIAS</v>
      </c>
      <c r="H42" s="182" t="str">
        <f>[2]Hoja1!C193</f>
        <v>ADRIAN ANTONIO</v>
      </c>
      <c r="I42" s="54">
        <f>[2]Hoja1!D193</f>
        <v>45932</v>
      </c>
      <c r="J42" s="55"/>
      <c r="K42" s="55" t="s">
        <v>24</v>
      </c>
      <c r="L42" s="55"/>
      <c r="M42" s="53">
        <v>2</v>
      </c>
      <c r="N42" s="56">
        <v>3</v>
      </c>
    </row>
    <row r="43" spans="1:14" s="34" customFormat="1" ht="57" customHeight="1">
      <c r="A43" s="49">
        <v>614</v>
      </c>
      <c r="B43" s="173" t="s">
        <v>778</v>
      </c>
      <c r="C43" s="53" t="s">
        <v>779</v>
      </c>
      <c r="D43" s="52">
        <v>1</v>
      </c>
      <c r="E43" s="56" t="s">
        <v>61</v>
      </c>
      <c r="F43" s="180" t="str">
        <f>[2]Hoja1!A259</f>
        <v>GARCIA</v>
      </c>
      <c r="G43" s="181" t="str">
        <f>[2]Hoja1!B259</f>
        <v>SUAREZ</v>
      </c>
      <c r="H43" s="182" t="str">
        <f>[2]Hoja1!C259</f>
        <v>TANYA NAOMI</v>
      </c>
      <c r="I43" s="54">
        <f>[2]Hoja1!D259</f>
        <v>45932</v>
      </c>
      <c r="J43" s="55"/>
      <c r="K43" s="55" t="s">
        <v>24</v>
      </c>
      <c r="L43" s="55"/>
      <c r="M43" s="53">
        <v>2</v>
      </c>
      <c r="N43" s="56">
        <v>3</v>
      </c>
    </row>
    <row r="44" spans="1:14" s="34" customFormat="1" ht="57" customHeight="1">
      <c r="A44" s="49">
        <v>615</v>
      </c>
      <c r="B44" s="173" t="s">
        <v>780</v>
      </c>
      <c r="C44" s="53" t="s">
        <v>781</v>
      </c>
      <c r="D44" s="52">
        <v>1</v>
      </c>
      <c r="E44" s="56" t="s">
        <v>61</v>
      </c>
      <c r="F44" s="183" t="str">
        <f>[2]Hoja1!A260</f>
        <v>JUAN</v>
      </c>
      <c r="G44" s="184" t="str">
        <f>[2]Hoja1!B260</f>
        <v>MORA</v>
      </c>
      <c r="H44" s="185" t="str">
        <f>[2]Hoja1!C260</f>
        <v>ALFREDO ISMAEL</v>
      </c>
      <c r="I44" s="54">
        <f>[2]Hoja1!D260</f>
        <v>45932</v>
      </c>
      <c r="J44" s="55"/>
      <c r="K44" s="55" t="s">
        <v>24</v>
      </c>
      <c r="L44" s="55"/>
      <c r="M44" s="53">
        <v>2</v>
      </c>
      <c r="N44" s="56">
        <v>3</v>
      </c>
    </row>
    <row r="45" spans="1:14" s="34" customFormat="1" ht="57" customHeight="1">
      <c r="A45" s="49">
        <v>616</v>
      </c>
      <c r="B45" s="173" t="s">
        <v>782</v>
      </c>
      <c r="C45" s="53" t="s">
        <v>783</v>
      </c>
      <c r="D45" s="52">
        <v>1</v>
      </c>
      <c r="E45" s="56" t="s">
        <v>61</v>
      </c>
      <c r="F45" s="180" t="str">
        <f>[2]Hoja1!A261</f>
        <v>GOMEZ</v>
      </c>
      <c r="G45" s="181" t="str">
        <f>[2]Hoja1!B261</f>
        <v>DE LA O</v>
      </c>
      <c r="H45" s="182" t="str">
        <f>[2]Hoja1!C261</f>
        <v>MIGUEL ERICK</v>
      </c>
      <c r="I45" s="54">
        <f>[2]Hoja1!D261</f>
        <v>45932</v>
      </c>
      <c r="J45" s="55"/>
      <c r="K45" s="55" t="s">
        <v>24</v>
      </c>
      <c r="L45" s="55"/>
      <c r="M45" s="53">
        <v>2</v>
      </c>
      <c r="N45" s="56">
        <v>3</v>
      </c>
    </row>
    <row r="46" spans="1:14" s="34" customFormat="1" ht="57" customHeight="1">
      <c r="A46" s="49">
        <v>617</v>
      </c>
      <c r="B46" s="173" t="s">
        <v>784</v>
      </c>
      <c r="C46" s="53" t="s">
        <v>785</v>
      </c>
      <c r="D46" s="52">
        <v>1</v>
      </c>
      <c r="E46" s="56" t="s">
        <v>61</v>
      </c>
      <c r="F46" s="180" t="str">
        <f>[3]Hoja1!J148</f>
        <v>SOLORIO</v>
      </c>
      <c r="G46" s="181" t="str">
        <f>[3]Hoja1!K148</f>
        <v>CAÑEDO</v>
      </c>
      <c r="H46" s="182" t="str">
        <f>[3]Hoja1!L148</f>
        <v>HUGO EDEL</v>
      </c>
      <c r="I46" s="54">
        <f>[3]Hoja1!M148</f>
        <v>45932</v>
      </c>
      <c r="J46" s="54">
        <f>[3]Hoja1!N148</f>
        <v>45937</v>
      </c>
      <c r="K46" s="55" t="s">
        <v>24</v>
      </c>
      <c r="L46" s="55"/>
      <c r="M46" s="53">
        <v>2</v>
      </c>
      <c r="N46" s="56">
        <v>3</v>
      </c>
    </row>
    <row r="47" spans="1:14" s="34" customFormat="1" ht="57" customHeight="1">
      <c r="A47" s="49">
        <v>618</v>
      </c>
      <c r="B47" s="173" t="s">
        <v>786</v>
      </c>
      <c r="C47" s="53" t="s">
        <v>787</v>
      </c>
      <c r="D47" s="52">
        <v>1</v>
      </c>
      <c r="E47" s="56" t="s">
        <v>61</v>
      </c>
      <c r="F47" s="180" t="str">
        <f>[2]Hoja1!A179</f>
        <v>VILLAFUERTE</v>
      </c>
      <c r="G47" s="181" t="str">
        <f>[2]Hoja1!B179</f>
        <v>HERNANDEZ</v>
      </c>
      <c r="H47" s="182" t="str">
        <f>[2]Hoja1!C179</f>
        <v>ROLANDO DANIEL</v>
      </c>
      <c r="I47" s="54">
        <f>[2]Hoja1!D179</f>
        <v>45933</v>
      </c>
      <c r="J47" s="55"/>
      <c r="K47" s="55" t="s">
        <v>24</v>
      </c>
      <c r="L47" s="55"/>
      <c r="M47" s="53">
        <v>2</v>
      </c>
      <c r="N47" s="56">
        <v>3</v>
      </c>
    </row>
    <row r="48" spans="1:14" s="34" customFormat="1" ht="57" customHeight="1">
      <c r="A48" s="49">
        <v>619</v>
      </c>
      <c r="B48" s="173" t="s">
        <v>788</v>
      </c>
      <c r="C48" s="53" t="s">
        <v>789</v>
      </c>
      <c r="D48" s="52">
        <v>1</v>
      </c>
      <c r="E48" s="56" t="s">
        <v>61</v>
      </c>
      <c r="F48" s="180" t="str">
        <f>[2]Hoja1!A180</f>
        <v>MARTINEZ</v>
      </c>
      <c r="G48" s="181" t="str">
        <f>[2]Hoja1!B180</f>
        <v>CASTAÑEDA</v>
      </c>
      <c r="H48" s="182" t="str">
        <f>[2]Hoja1!C180</f>
        <v>ALEJANDRO</v>
      </c>
      <c r="I48" s="54">
        <f>[2]Hoja1!D180</f>
        <v>45933</v>
      </c>
      <c r="J48" s="55"/>
      <c r="K48" s="55" t="s">
        <v>24</v>
      </c>
      <c r="L48" s="55"/>
      <c r="M48" s="53">
        <v>2</v>
      </c>
      <c r="N48" s="56">
        <v>3</v>
      </c>
    </row>
    <row r="49" spans="1:14" s="34" customFormat="1" ht="57" customHeight="1">
      <c r="A49" s="49">
        <v>620</v>
      </c>
      <c r="B49" s="173" t="s">
        <v>790</v>
      </c>
      <c r="C49" s="53" t="s">
        <v>791</v>
      </c>
      <c r="D49" s="52">
        <v>1</v>
      </c>
      <c r="E49" s="56" t="s">
        <v>61</v>
      </c>
      <c r="F49" s="180" t="str">
        <f>[2]Hoja1!A189</f>
        <v>MENDOZA</v>
      </c>
      <c r="G49" s="181" t="str">
        <f>[2]Hoja1!B189</f>
        <v>GONZALEZ</v>
      </c>
      <c r="H49" s="182" t="str">
        <f>[2]Hoja1!C189</f>
        <v>JOSE MANUEL</v>
      </c>
      <c r="I49" s="54">
        <f>[2]Hoja1!D189</f>
        <v>45933</v>
      </c>
      <c r="J49" s="55"/>
      <c r="K49" s="55" t="s">
        <v>24</v>
      </c>
      <c r="L49" s="55"/>
      <c r="M49" s="53">
        <v>2</v>
      </c>
      <c r="N49" s="56">
        <v>3</v>
      </c>
    </row>
    <row r="50" spans="1:14" s="34" customFormat="1" ht="57" customHeight="1">
      <c r="A50" s="49">
        <v>621</v>
      </c>
      <c r="B50" s="173" t="s">
        <v>792</v>
      </c>
      <c r="C50" s="53" t="s">
        <v>793</v>
      </c>
      <c r="D50" s="52">
        <v>1</v>
      </c>
      <c r="E50" s="56" t="s">
        <v>61</v>
      </c>
      <c r="F50" s="180" t="str">
        <f>[2]Hoja1!A262</f>
        <v>ELEVEÑO</v>
      </c>
      <c r="G50" s="181" t="str">
        <f>[2]Hoja1!B262</f>
        <v>MARTINEZ</v>
      </c>
      <c r="H50" s="182" t="str">
        <f>[2]Hoja1!C262</f>
        <v>MARIA ISABEL</v>
      </c>
      <c r="I50" s="54">
        <f>[2]Hoja1!D262</f>
        <v>45933</v>
      </c>
      <c r="J50" s="55"/>
      <c r="K50" s="55" t="s">
        <v>24</v>
      </c>
      <c r="L50" s="55"/>
      <c r="M50" s="53">
        <v>2</v>
      </c>
      <c r="N50" s="56">
        <v>3</v>
      </c>
    </row>
    <row r="51" spans="1:14" s="34" customFormat="1" ht="57" customHeight="1">
      <c r="A51" s="49">
        <v>622</v>
      </c>
      <c r="B51" s="173" t="s">
        <v>794</v>
      </c>
      <c r="C51" s="53" t="s">
        <v>795</v>
      </c>
      <c r="D51" s="52">
        <v>1</v>
      </c>
      <c r="E51" s="56" t="s">
        <v>61</v>
      </c>
      <c r="F51" s="180" t="str">
        <f>[2]Hoja1!A263</f>
        <v>GONZALEZ</v>
      </c>
      <c r="G51" s="181" t="str">
        <f>[2]Hoja1!B263</f>
        <v>ARIAS</v>
      </c>
      <c r="H51" s="182" t="str">
        <f>[2]Hoja1!C263</f>
        <v>MARIO ANTONIO</v>
      </c>
      <c r="I51" s="54">
        <f>[2]Hoja1!D263</f>
        <v>45933</v>
      </c>
      <c r="J51" s="55"/>
      <c r="K51" s="55" t="s">
        <v>24</v>
      </c>
      <c r="L51" s="55"/>
      <c r="M51" s="53">
        <v>2</v>
      </c>
      <c r="N51" s="56">
        <v>3</v>
      </c>
    </row>
    <row r="52" spans="1:14" s="34" customFormat="1" ht="57" customHeight="1">
      <c r="A52" s="49">
        <v>623</v>
      </c>
      <c r="B52" s="173" t="s">
        <v>796</v>
      </c>
      <c r="C52" s="53" t="s">
        <v>797</v>
      </c>
      <c r="D52" s="52">
        <v>1</v>
      </c>
      <c r="E52" s="56" t="s">
        <v>61</v>
      </c>
      <c r="F52" s="183" t="str">
        <f>[2]Hoja1!A264</f>
        <v>CHAVEZ</v>
      </c>
      <c r="G52" s="184" t="str">
        <f>[2]Hoja1!B264</f>
        <v>PANZO</v>
      </c>
      <c r="H52" s="185" t="str">
        <f>[2]Hoja1!C264</f>
        <v>JEOVANY</v>
      </c>
      <c r="I52" s="54">
        <f>[2]Hoja1!D264</f>
        <v>45933</v>
      </c>
      <c r="J52" s="55"/>
      <c r="K52" s="55" t="s">
        <v>24</v>
      </c>
      <c r="L52" s="55"/>
      <c r="M52" s="53">
        <v>2</v>
      </c>
      <c r="N52" s="56">
        <v>3</v>
      </c>
    </row>
    <row r="53" spans="1:14" s="34" customFormat="1" ht="57" customHeight="1">
      <c r="A53" s="49">
        <v>624</v>
      </c>
      <c r="B53" s="173" t="s">
        <v>798</v>
      </c>
      <c r="C53" s="53" t="s">
        <v>799</v>
      </c>
      <c r="D53" s="52">
        <v>1</v>
      </c>
      <c r="E53" s="56" t="s">
        <v>61</v>
      </c>
      <c r="F53" s="180" t="str">
        <f>[3]Hoja1!J207</f>
        <v>GONZALEZ</v>
      </c>
      <c r="G53" s="181" t="str">
        <f>[3]Hoja1!K207</f>
        <v>INZUNZA</v>
      </c>
      <c r="H53" s="182" t="str">
        <f>[3]Hoja1!L207</f>
        <v>JESUS GUADALUPE</v>
      </c>
      <c r="I53" s="54">
        <f>[3]Hoja1!M207</f>
        <v>45933</v>
      </c>
      <c r="J53" s="54">
        <f>[3]Hoja1!N207</f>
        <v>45946</v>
      </c>
      <c r="K53" s="55" t="s">
        <v>24</v>
      </c>
      <c r="L53" s="55"/>
      <c r="M53" s="53">
        <v>2</v>
      </c>
      <c r="N53" s="56">
        <v>3</v>
      </c>
    </row>
    <row r="54" spans="1:14" s="34" customFormat="1" ht="57" customHeight="1">
      <c r="A54" s="49">
        <v>625</v>
      </c>
      <c r="B54" s="173" t="s">
        <v>800</v>
      </c>
      <c r="C54" s="53" t="s">
        <v>801</v>
      </c>
      <c r="D54" s="52">
        <v>1</v>
      </c>
      <c r="E54" s="56" t="s">
        <v>61</v>
      </c>
      <c r="F54" s="180" t="str">
        <f>[3]Hoja1!J224</f>
        <v>LOPEZ</v>
      </c>
      <c r="G54" s="181" t="str">
        <f>[3]Hoja1!K224</f>
        <v>GUZMAN</v>
      </c>
      <c r="H54" s="182" t="str">
        <f>[3]Hoja1!L224</f>
        <v>NATALIA YULIET</v>
      </c>
      <c r="I54" s="54">
        <f>[3]Hoja1!M224</f>
        <v>45933</v>
      </c>
      <c r="J54" s="54">
        <f>[3]Hoja1!N224</f>
        <v>45953</v>
      </c>
      <c r="K54" s="55" t="s">
        <v>24</v>
      </c>
      <c r="L54" s="55"/>
      <c r="M54" s="53">
        <v>2</v>
      </c>
      <c r="N54" s="56">
        <v>3</v>
      </c>
    </row>
    <row r="55" spans="1:14" s="34" customFormat="1" ht="57" customHeight="1">
      <c r="A55" s="49">
        <v>626</v>
      </c>
      <c r="B55" s="173" t="s">
        <v>802</v>
      </c>
      <c r="C55" s="53" t="s">
        <v>803</v>
      </c>
      <c r="D55" s="52">
        <v>1</v>
      </c>
      <c r="E55" s="56" t="s">
        <v>61</v>
      </c>
      <c r="F55" s="183" t="str">
        <f>[3]Hoja1!J381</f>
        <v>TINAJERO</v>
      </c>
      <c r="G55" s="184" t="str">
        <f>[3]Hoja1!K381</f>
        <v>GANDARA</v>
      </c>
      <c r="H55" s="185" t="str">
        <f>[3]Hoja1!L381</f>
        <v>MARCO ANTONIO</v>
      </c>
      <c r="I55" s="54">
        <f>[3]Hoja1!M381</f>
        <v>45933</v>
      </c>
      <c r="J55" s="54">
        <f>[3]Hoja1!N381</f>
        <v>45946</v>
      </c>
      <c r="K55" s="55" t="s">
        <v>24</v>
      </c>
      <c r="L55" s="55"/>
      <c r="M55" s="53">
        <v>2</v>
      </c>
      <c r="N55" s="56">
        <v>3</v>
      </c>
    </row>
    <row r="56" spans="1:14" s="34" customFormat="1" ht="57" customHeight="1">
      <c r="A56" s="49">
        <v>627</v>
      </c>
      <c r="B56" s="173" t="s">
        <v>804</v>
      </c>
      <c r="C56" s="53" t="s">
        <v>805</v>
      </c>
      <c r="D56" s="52">
        <v>1</v>
      </c>
      <c r="E56" s="56" t="s">
        <v>61</v>
      </c>
      <c r="F56" s="180" t="str">
        <f>[3]Hoja1!J421</f>
        <v>GONZALEZ</v>
      </c>
      <c r="G56" s="181" t="str">
        <f>[3]Hoja1!K421</f>
        <v/>
      </c>
      <c r="H56" s="182" t="str">
        <f>[3]Hoja1!L421</f>
        <v>EDUARDO</v>
      </c>
      <c r="I56" s="54">
        <f>[3]Hoja1!M421</f>
        <v>45933</v>
      </c>
      <c r="J56" s="54">
        <f>[3]Hoja1!N421</f>
        <v>45938</v>
      </c>
      <c r="K56" s="55" t="s">
        <v>24</v>
      </c>
      <c r="L56" s="55"/>
      <c r="M56" s="53">
        <v>2</v>
      </c>
      <c r="N56" s="56">
        <v>3</v>
      </c>
    </row>
    <row r="57" spans="1:14" s="34" customFormat="1" ht="57" customHeight="1">
      <c r="A57" s="49">
        <v>628</v>
      </c>
      <c r="B57" s="173" t="s">
        <v>806</v>
      </c>
      <c r="C57" s="53" t="s">
        <v>807</v>
      </c>
      <c r="D57" s="52">
        <v>1</v>
      </c>
      <c r="E57" s="56" t="s">
        <v>61</v>
      </c>
      <c r="F57" s="180" t="str">
        <f>[3]Hoja1!J261</f>
        <v>HERNANDEZ</v>
      </c>
      <c r="G57" s="181" t="str">
        <f>[3]Hoja1!K261</f>
        <v>MARCELINO</v>
      </c>
      <c r="H57" s="182" t="str">
        <f>[3]Hoja1!L261</f>
        <v>EDWIN YAEL</v>
      </c>
      <c r="I57" s="54">
        <f>[3]Hoja1!M261</f>
        <v>45936</v>
      </c>
      <c r="J57" s="54">
        <f>[3]Hoja1!N261</f>
        <v>45939</v>
      </c>
      <c r="K57" s="55" t="s">
        <v>24</v>
      </c>
      <c r="L57" s="55"/>
      <c r="M57" s="53">
        <v>2</v>
      </c>
      <c r="N57" s="56">
        <v>3</v>
      </c>
    </row>
    <row r="58" spans="1:14" s="34" customFormat="1" ht="57" customHeight="1">
      <c r="A58" s="49">
        <v>629</v>
      </c>
      <c r="B58" s="173" t="s">
        <v>808</v>
      </c>
      <c r="C58" s="53" t="s">
        <v>809</v>
      </c>
      <c r="D58" s="52">
        <v>1</v>
      </c>
      <c r="E58" s="56" t="s">
        <v>61</v>
      </c>
      <c r="F58" s="180" t="str">
        <f>[2]Hoja1!A178</f>
        <v>ARIAS</v>
      </c>
      <c r="G58" s="181" t="str">
        <f>[2]Hoja1!B178</f>
        <v>GERARDO</v>
      </c>
      <c r="H58" s="182" t="str">
        <f>[2]Hoja1!C178</f>
        <v>YANIRA YAMILE</v>
      </c>
      <c r="I58" s="54">
        <f>[2]Hoja1!D178</f>
        <v>45938</v>
      </c>
      <c r="J58" s="55"/>
      <c r="K58" s="55" t="s">
        <v>24</v>
      </c>
      <c r="L58" s="55"/>
      <c r="M58" s="53">
        <v>2</v>
      </c>
      <c r="N58" s="56">
        <v>3</v>
      </c>
    </row>
    <row r="59" spans="1:14" s="34" customFormat="1" ht="57" customHeight="1">
      <c r="A59" s="49">
        <v>630</v>
      </c>
      <c r="B59" s="173" t="s">
        <v>810</v>
      </c>
      <c r="C59" s="53" t="s">
        <v>811</v>
      </c>
      <c r="D59" s="52">
        <v>1</v>
      </c>
      <c r="E59" s="56" t="s">
        <v>61</v>
      </c>
      <c r="F59" s="183" t="str">
        <f>[3]Hoja1!J422</f>
        <v>FLORES</v>
      </c>
      <c r="G59" s="184" t="str">
        <f>[3]Hoja1!K422</f>
        <v>CEREN</v>
      </c>
      <c r="H59" s="185" t="str">
        <f>[3]Hoja1!L422</f>
        <v>VERONICA SUSANA</v>
      </c>
      <c r="I59" s="54">
        <f>[3]Hoja1!M422</f>
        <v>45941</v>
      </c>
      <c r="J59" s="54">
        <f>[3]Hoja1!N422</f>
        <v>45958</v>
      </c>
      <c r="K59" s="55" t="s">
        <v>24</v>
      </c>
      <c r="L59" s="55"/>
      <c r="M59" s="53">
        <v>2</v>
      </c>
      <c r="N59" s="56">
        <v>3</v>
      </c>
    </row>
    <row r="60" spans="1:14" s="34" customFormat="1" ht="57" customHeight="1">
      <c r="A60" s="49">
        <v>631</v>
      </c>
      <c r="B60" s="173" t="s">
        <v>812</v>
      </c>
      <c r="C60" s="53" t="s">
        <v>813</v>
      </c>
      <c r="D60" s="52">
        <v>1</v>
      </c>
      <c r="E60" s="56" t="s">
        <v>61</v>
      </c>
      <c r="F60" s="180" t="str">
        <f>[3]Hoja1!J150</f>
        <v>RODRIGUEZ</v>
      </c>
      <c r="G60" s="181" t="str">
        <f>[3]Hoja1!K150</f>
        <v>ORTEGA</v>
      </c>
      <c r="H60" s="182" t="str">
        <f>[3]Hoja1!L150</f>
        <v>JESUS FERNANDO</v>
      </c>
      <c r="I60" s="54">
        <f>[3]Hoja1!M150</f>
        <v>45945</v>
      </c>
      <c r="J60" s="54">
        <f>[3]Hoja1!N150</f>
        <v>45948</v>
      </c>
      <c r="K60" s="55" t="s">
        <v>24</v>
      </c>
      <c r="L60" s="55"/>
      <c r="M60" s="53">
        <v>2</v>
      </c>
      <c r="N60" s="56">
        <v>3</v>
      </c>
    </row>
    <row r="61" spans="1:14" s="34" customFormat="1" ht="57" customHeight="1">
      <c r="A61" s="49">
        <v>632</v>
      </c>
      <c r="B61" s="173" t="s">
        <v>814</v>
      </c>
      <c r="C61" s="53" t="s">
        <v>815</v>
      </c>
      <c r="D61" s="52">
        <v>1</v>
      </c>
      <c r="E61" s="56" t="s">
        <v>61</v>
      </c>
      <c r="F61" s="180" t="str">
        <f>[3]Hoja1!J151</f>
        <v>MAGALLON</v>
      </c>
      <c r="G61" s="181" t="str">
        <f>[3]Hoja1!K151</f>
        <v>ZAMORA</v>
      </c>
      <c r="H61" s="182" t="str">
        <f>[3]Hoja1!L151</f>
        <v>JOSE ALFREDO</v>
      </c>
      <c r="I61" s="54">
        <f>[3]Hoja1!M151</f>
        <v>45945</v>
      </c>
      <c r="J61" s="54">
        <f>[3]Hoja1!N151</f>
        <v>45948</v>
      </c>
      <c r="K61" s="55" t="s">
        <v>24</v>
      </c>
      <c r="L61" s="55"/>
      <c r="M61" s="53">
        <v>2</v>
      </c>
      <c r="N61" s="56">
        <v>3</v>
      </c>
    </row>
    <row r="62" spans="1:14" s="34" customFormat="1" ht="57" customHeight="1">
      <c r="A62" s="49">
        <v>633</v>
      </c>
      <c r="B62" s="173" t="s">
        <v>816</v>
      </c>
      <c r="C62" s="53" t="s">
        <v>817</v>
      </c>
      <c r="D62" s="52">
        <v>1</v>
      </c>
      <c r="E62" s="56" t="s">
        <v>61</v>
      </c>
      <c r="F62" s="180" t="str">
        <f>[3]Hoja1!J237</f>
        <v>GRANADOS</v>
      </c>
      <c r="G62" s="181" t="str">
        <f>[3]Hoja1!K237</f>
        <v>GONZALEZ</v>
      </c>
      <c r="H62" s="182" t="str">
        <f>[3]Hoja1!L237</f>
        <v>RAQUEL ADRIANA</v>
      </c>
      <c r="I62" s="54">
        <f>[3]Hoja1!M237</f>
        <v>45945</v>
      </c>
      <c r="J62" s="54">
        <f>[3]Hoja1!N237</f>
        <v>45948</v>
      </c>
      <c r="K62" s="55" t="s">
        <v>24</v>
      </c>
      <c r="L62" s="55"/>
      <c r="M62" s="53">
        <v>2</v>
      </c>
      <c r="N62" s="56">
        <v>3</v>
      </c>
    </row>
    <row r="63" spans="1:14" s="34" customFormat="1" ht="57" customHeight="1">
      <c r="A63" s="49">
        <v>634</v>
      </c>
      <c r="B63" s="173" t="s">
        <v>818</v>
      </c>
      <c r="C63" s="53" t="s">
        <v>819</v>
      </c>
      <c r="D63" s="52">
        <v>1</v>
      </c>
      <c r="E63" s="56" t="s">
        <v>61</v>
      </c>
      <c r="F63" s="180" t="str">
        <f>[3]Hoja1!J238</f>
        <v>MIJARES</v>
      </c>
      <c r="G63" s="181" t="str">
        <f>[3]Hoja1!K238</f>
        <v>MORAN</v>
      </c>
      <c r="H63" s="182" t="str">
        <f>[3]Hoja1!L238</f>
        <v>MARIA ADILENE</v>
      </c>
      <c r="I63" s="54">
        <f>[3]Hoja1!M238</f>
        <v>45945</v>
      </c>
      <c r="J63" s="54">
        <f>[3]Hoja1!N238</f>
        <v>45955</v>
      </c>
      <c r="K63" s="55" t="s">
        <v>24</v>
      </c>
      <c r="L63" s="55"/>
      <c r="M63" s="53">
        <v>2</v>
      </c>
      <c r="N63" s="56">
        <v>3</v>
      </c>
    </row>
    <row r="64" spans="1:14" s="34" customFormat="1" ht="57" customHeight="1">
      <c r="A64" s="49">
        <v>635</v>
      </c>
      <c r="B64" s="173" t="s">
        <v>820</v>
      </c>
      <c r="C64" s="53" t="s">
        <v>821</v>
      </c>
      <c r="D64" s="52">
        <v>1</v>
      </c>
      <c r="E64" s="56" t="s">
        <v>61</v>
      </c>
      <c r="F64" s="180" t="str">
        <f>[3]Hoja1!J240</f>
        <v>GONZALEZ</v>
      </c>
      <c r="G64" s="181" t="str">
        <f>[3]Hoja1!K240</f>
        <v>DELGADO</v>
      </c>
      <c r="H64" s="182" t="str">
        <f>[3]Hoja1!L240</f>
        <v>JORGE JAZIEL</v>
      </c>
      <c r="I64" s="54">
        <f>[3]Hoja1!M240</f>
        <v>45945</v>
      </c>
      <c r="J64" s="54">
        <f>[3]Hoja1!N240</f>
        <v>45948</v>
      </c>
      <c r="K64" s="55" t="s">
        <v>24</v>
      </c>
      <c r="L64" s="55"/>
      <c r="M64" s="53">
        <v>2</v>
      </c>
      <c r="N64" s="56">
        <v>3</v>
      </c>
    </row>
    <row r="65" spans="1:14" s="34" customFormat="1" ht="57" customHeight="1">
      <c r="A65" s="49">
        <v>636</v>
      </c>
      <c r="B65" s="173" t="s">
        <v>822</v>
      </c>
      <c r="C65" s="53" t="s">
        <v>823</v>
      </c>
      <c r="D65" s="52">
        <v>1</v>
      </c>
      <c r="E65" s="56" t="s">
        <v>61</v>
      </c>
      <c r="F65" s="180" t="str">
        <f>[3]Hoja1!J241</f>
        <v>HERNANDEZ</v>
      </c>
      <c r="G65" s="181" t="str">
        <f>[3]Hoja1!K241</f>
        <v>PERALTA</v>
      </c>
      <c r="H65" s="182" t="str">
        <f>[3]Hoja1!L241</f>
        <v>JOSE RICARDO</v>
      </c>
      <c r="I65" s="54">
        <f>[3]Hoja1!M241</f>
        <v>45945</v>
      </c>
      <c r="J65" s="54">
        <f>[3]Hoja1!N241</f>
        <v>45948</v>
      </c>
      <c r="K65" s="55" t="s">
        <v>24</v>
      </c>
      <c r="L65" s="55"/>
      <c r="M65" s="53">
        <v>2</v>
      </c>
      <c r="N65" s="56">
        <v>3</v>
      </c>
    </row>
    <row r="66" spans="1:14" s="34" customFormat="1" ht="57" customHeight="1">
      <c r="A66" s="49">
        <v>637</v>
      </c>
      <c r="B66" s="173" t="s">
        <v>824</v>
      </c>
      <c r="C66" s="53" t="s">
        <v>825</v>
      </c>
      <c r="D66" s="52">
        <v>1</v>
      </c>
      <c r="E66" s="56" t="s">
        <v>61</v>
      </c>
      <c r="F66" s="180" t="str">
        <f>[3]Hoja1!J247</f>
        <v>APARICIO</v>
      </c>
      <c r="G66" s="181" t="str">
        <f>[3]Hoja1!K247</f>
        <v>CASAS</v>
      </c>
      <c r="H66" s="182" t="str">
        <f>[3]Hoja1!L247</f>
        <v>EDUARDO</v>
      </c>
      <c r="I66" s="54">
        <f>[3]Hoja1!M247</f>
        <v>45945</v>
      </c>
      <c r="J66" s="54">
        <f>[3]Hoja1!N247</f>
        <v>45948</v>
      </c>
      <c r="K66" s="55" t="s">
        <v>24</v>
      </c>
      <c r="L66" s="55"/>
      <c r="M66" s="53">
        <v>2</v>
      </c>
      <c r="N66" s="56">
        <v>3</v>
      </c>
    </row>
    <row r="67" spans="1:14" s="34" customFormat="1" ht="57" customHeight="1">
      <c r="A67" s="49">
        <v>638</v>
      </c>
      <c r="B67" s="173" t="s">
        <v>826</v>
      </c>
      <c r="C67" s="53" t="s">
        <v>827</v>
      </c>
      <c r="D67" s="52">
        <v>1</v>
      </c>
      <c r="E67" s="56" t="s">
        <v>61</v>
      </c>
      <c r="F67" s="187" t="str">
        <f>[3]Hoja1!J248</f>
        <v>CESEÑA</v>
      </c>
      <c r="G67" s="188" t="str">
        <f>[3]Hoja1!K248</f>
        <v/>
      </c>
      <c r="H67" s="189" t="str">
        <f>[3]Hoja1!L248</f>
        <v>JAVIER</v>
      </c>
      <c r="I67" s="54">
        <f>[3]Hoja1!M248</f>
        <v>45945</v>
      </c>
      <c r="J67" s="54">
        <f>[3]Hoja1!N248</f>
        <v>45948</v>
      </c>
      <c r="K67" s="55" t="s">
        <v>24</v>
      </c>
      <c r="L67" s="55"/>
      <c r="M67" s="53">
        <v>2</v>
      </c>
      <c r="N67" s="56">
        <v>3</v>
      </c>
    </row>
    <row r="68" spans="1:14" s="34" customFormat="1" ht="57" customHeight="1">
      <c r="A68" s="49">
        <v>639</v>
      </c>
      <c r="B68" s="173" t="s">
        <v>828</v>
      </c>
      <c r="C68" s="53" t="s">
        <v>829</v>
      </c>
      <c r="D68" s="52">
        <v>1</v>
      </c>
      <c r="E68" s="56" t="s">
        <v>61</v>
      </c>
      <c r="F68" s="180" t="str">
        <f>[3]Hoja1!J385</f>
        <v>MARTINEZ</v>
      </c>
      <c r="G68" s="181" t="str">
        <f>[3]Hoja1!K385</f>
        <v>BARRAZA</v>
      </c>
      <c r="H68" s="182" t="str">
        <f>[3]Hoja1!L385</f>
        <v>MICAELA</v>
      </c>
      <c r="I68" s="54">
        <f>[3]Hoja1!M385</f>
        <v>45945</v>
      </c>
      <c r="J68" s="54">
        <f>[3]Hoja1!N385</f>
        <v>45948</v>
      </c>
      <c r="K68" s="55" t="s">
        <v>24</v>
      </c>
      <c r="L68" s="55"/>
      <c r="M68" s="53">
        <v>2</v>
      </c>
      <c r="N68" s="56">
        <v>3</v>
      </c>
    </row>
    <row r="69" spans="1:14" s="34" customFormat="1" ht="57" customHeight="1">
      <c r="A69" s="49">
        <v>640</v>
      </c>
      <c r="B69" s="173" t="s">
        <v>830</v>
      </c>
      <c r="C69" s="53" t="s">
        <v>831</v>
      </c>
      <c r="D69" s="52">
        <v>1</v>
      </c>
      <c r="E69" s="56" t="s">
        <v>61</v>
      </c>
      <c r="F69" s="180" t="str">
        <f>[3]Hoja1!J386</f>
        <v>ANTONIO</v>
      </c>
      <c r="G69" s="181" t="str">
        <f>[3]Hoja1!K386</f>
        <v>HERNANDEZ</v>
      </c>
      <c r="H69" s="182" t="str">
        <f>[3]Hoja1!L386</f>
        <v>ESMERALDA</v>
      </c>
      <c r="I69" s="54">
        <f>[3]Hoja1!M386</f>
        <v>45945</v>
      </c>
      <c r="J69" s="54">
        <f>[3]Hoja1!N386</f>
        <v>45948</v>
      </c>
      <c r="K69" s="55" t="s">
        <v>24</v>
      </c>
      <c r="L69" s="55"/>
      <c r="M69" s="53">
        <v>2</v>
      </c>
      <c r="N69" s="56">
        <v>3</v>
      </c>
    </row>
    <row r="70" spans="1:14" s="34" customFormat="1" ht="57" customHeight="1">
      <c r="A70" s="49">
        <v>641</v>
      </c>
      <c r="B70" s="173" t="s">
        <v>832</v>
      </c>
      <c r="C70" s="53" t="s">
        <v>833</v>
      </c>
      <c r="D70" s="52">
        <v>1</v>
      </c>
      <c r="E70" s="56" t="s">
        <v>61</v>
      </c>
      <c r="F70" s="180" t="str">
        <f>[3]Hoja1!J425</f>
        <v>HERNANDEZ</v>
      </c>
      <c r="G70" s="181" t="str">
        <f>[3]Hoja1!K425</f>
        <v>CASTELLANOS</v>
      </c>
      <c r="H70" s="182" t="str">
        <f>[3]Hoja1!L425</f>
        <v>ADALBERTO</v>
      </c>
      <c r="I70" s="54">
        <f>[3]Hoja1!M425</f>
        <v>45945</v>
      </c>
      <c r="J70" s="54">
        <f>[3]Hoja1!N425</f>
        <v>45948</v>
      </c>
      <c r="K70" s="55" t="s">
        <v>24</v>
      </c>
      <c r="L70" s="55"/>
      <c r="M70" s="53">
        <v>2</v>
      </c>
      <c r="N70" s="56">
        <v>3</v>
      </c>
    </row>
    <row r="71" spans="1:14" s="34" customFormat="1" ht="57" customHeight="1">
      <c r="A71" s="49">
        <v>642</v>
      </c>
      <c r="B71" s="173" t="s">
        <v>834</v>
      </c>
      <c r="C71" s="53" t="s">
        <v>835</v>
      </c>
      <c r="D71" s="52">
        <v>1</v>
      </c>
      <c r="E71" s="56" t="s">
        <v>61</v>
      </c>
      <c r="F71" s="180" t="str">
        <f>[3]Hoja1!J146</f>
        <v>HIPOLITO</v>
      </c>
      <c r="G71" s="181" t="str">
        <f>[3]Hoja1!K146</f>
        <v>ARANDA</v>
      </c>
      <c r="H71" s="182" t="str">
        <f>[3]Hoja1!L146</f>
        <v>DANIEL</v>
      </c>
      <c r="I71" s="54">
        <f>[3]Hoja1!M146</f>
        <v>45946</v>
      </c>
      <c r="J71" s="54">
        <f>[3]Hoja1!N146</f>
        <v>45950</v>
      </c>
      <c r="K71" s="55" t="s">
        <v>24</v>
      </c>
      <c r="L71" s="55"/>
      <c r="M71" s="53">
        <v>2</v>
      </c>
      <c r="N71" s="56">
        <v>3</v>
      </c>
    </row>
    <row r="72" spans="1:14" s="34" customFormat="1" ht="57" customHeight="1">
      <c r="A72" s="49">
        <v>643</v>
      </c>
      <c r="B72" s="173" t="s">
        <v>836</v>
      </c>
      <c r="C72" s="53" t="s">
        <v>837</v>
      </c>
      <c r="D72" s="52">
        <v>1</v>
      </c>
      <c r="E72" s="56" t="s">
        <v>61</v>
      </c>
      <c r="F72" s="180" t="str">
        <f>[3]Hoja1!J423</f>
        <v>OCAÑA</v>
      </c>
      <c r="G72" s="181" t="str">
        <f>[3]Hoja1!K423</f>
        <v>LOPEZ</v>
      </c>
      <c r="H72" s="182" t="str">
        <f>[3]Hoja1!L423</f>
        <v>YIRE ELIZABETH</v>
      </c>
      <c r="I72" s="54">
        <f>[3]Hoja1!M423</f>
        <v>45946</v>
      </c>
      <c r="J72" s="54">
        <f>[3]Hoja1!N423</f>
        <v>45948</v>
      </c>
      <c r="K72" s="55" t="s">
        <v>24</v>
      </c>
      <c r="L72" s="55"/>
      <c r="M72" s="53">
        <v>2</v>
      </c>
      <c r="N72" s="56">
        <v>3</v>
      </c>
    </row>
    <row r="73" spans="1:14" s="34" customFormat="1" ht="57" customHeight="1">
      <c r="A73" s="49">
        <v>644</v>
      </c>
      <c r="B73" s="173" t="s">
        <v>838</v>
      </c>
      <c r="C73" s="53" t="s">
        <v>839</v>
      </c>
      <c r="D73" s="52">
        <v>1</v>
      </c>
      <c r="E73" s="56" t="s">
        <v>61</v>
      </c>
      <c r="F73" s="180" t="str">
        <f>[3]Hoja1!J424</f>
        <v>SALAZAR</v>
      </c>
      <c r="G73" s="181" t="str">
        <f>[3]Hoja1!K424</f>
        <v>VALDEZ</v>
      </c>
      <c r="H73" s="182" t="str">
        <f>[3]Hoja1!L424</f>
        <v>HORACIO GALIANI</v>
      </c>
      <c r="I73" s="54">
        <f>[3]Hoja1!M424</f>
        <v>45946</v>
      </c>
      <c r="J73" s="54">
        <f>[3]Hoja1!N424</f>
        <v>45948</v>
      </c>
      <c r="K73" s="55" t="s">
        <v>24</v>
      </c>
      <c r="L73" s="55"/>
      <c r="M73" s="53">
        <v>2</v>
      </c>
      <c r="N73" s="56">
        <v>3</v>
      </c>
    </row>
    <row r="74" spans="1:14" s="34" customFormat="1" ht="57" customHeight="1">
      <c r="A74" s="49">
        <v>645</v>
      </c>
      <c r="B74" s="173" t="s">
        <v>840</v>
      </c>
      <c r="C74" s="53" t="s">
        <v>841</v>
      </c>
      <c r="D74" s="52">
        <v>1</v>
      </c>
      <c r="E74" s="56" t="s">
        <v>61</v>
      </c>
      <c r="F74" s="180" t="str">
        <f>[3]Hoja1!J246</f>
        <v>SUAREZ</v>
      </c>
      <c r="G74" s="181" t="str">
        <f>[3]Hoja1!K246</f>
        <v>BALDOVINOS</v>
      </c>
      <c r="H74" s="182" t="str">
        <f>[3]Hoja1!L246</f>
        <v>GENESIS DANELI</v>
      </c>
      <c r="I74" s="54">
        <f>[3]Hoja1!M246</f>
        <v>45952</v>
      </c>
      <c r="J74" s="54">
        <f>[3]Hoja1!N246</f>
        <v>45955</v>
      </c>
      <c r="K74" s="55" t="s">
        <v>24</v>
      </c>
      <c r="L74" s="55"/>
      <c r="M74" s="53">
        <v>2</v>
      </c>
      <c r="N74" s="56">
        <v>3</v>
      </c>
    </row>
    <row r="75" spans="1:14" s="36" customFormat="1" ht="57.75" customHeight="1">
      <c r="A75" s="367" t="s">
        <v>1163</v>
      </c>
      <c r="B75" s="367"/>
      <c r="C75" s="367"/>
      <c r="D75" s="367"/>
      <c r="E75" s="367"/>
      <c r="F75" s="368"/>
      <c r="G75" s="368"/>
      <c r="H75" s="368"/>
      <c r="I75" s="367"/>
      <c r="J75" s="367"/>
      <c r="K75" s="367"/>
      <c r="L75" s="367"/>
      <c r="M75" s="367"/>
      <c r="N75" s="367"/>
    </row>
    <row r="76" spans="1:14" s="37" customFormat="1" ht="24.75" customHeight="1">
      <c r="A76" s="3"/>
      <c r="B76" s="39"/>
      <c r="C76" s="39"/>
      <c r="D76" s="57"/>
      <c r="E76" s="58"/>
      <c r="F76" s="58"/>
      <c r="G76" s="58"/>
      <c r="H76" s="58"/>
      <c r="I76" s="190"/>
      <c r="J76" s="190"/>
      <c r="K76" s="58"/>
      <c r="L76" s="58"/>
      <c r="M76" s="59"/>
      <c r="N76" s="59"/>
    </row>
    <row r="77" spans="1:14" s="37" customFormat="1" ht="24.75" customHeight="1">
      <c r="A77" s="3"/>
      <c r="B77" s="39"/>
      <c r="C77" s="39"/>
      <c r="D77" s="57"/>
      <c r="E77" s="58"/>
      <c r="F77" s="58"/>
      <c r="G77" s="58"/>
      <c r="H77" s="58"/>
      <c r="I77" s="190"/>
      <c r="J77" s="190"/>
      <c r="K77" s="58"/>
      <c r="L77" s="58"/>
      <c r="M77" s="58"/>
      <c r="N77" s="58"/>
    </row>
    <row r="78" spans="1:14" s="37" customFormat="1" ht="24.75" customHeight="1">
      <c r="A78" s="60"/>
      <c r="B78" s="60"/>
      <c r="C78" s="60"/>
      <c r="D78" s="61"/>
      <c r="E78" s="62"/>
      <c r="F78" s="62"/>
      <c r="G78" s="62"/>
      <c r="H78" s="62"/>
      <c r="I78" s="191"/>
      <c r="J78" s="191"/>
      <c r="K78" s="62"/>
      <c r="L78" s="62"/>
      <c r="M78" s="62"/>
      <c r="N78" s="62"/>
    </row>
    <row r="79" spans="1:14" s="37" customFormat="1" ht="24.75" customHeight="1">
      <c r="A79" s="61"/>
      <c r="B79" s="61"/>
      <c r="C79" s="301"/>
      <c r="D79" s="301"/>
      <c r="E79" s="60"/>
      <c r="F79" s="62"/>
      <c r="G79" s="301"/>
      <c r="H79" s="301"/>
      <c r="I79" s="301"/>
      <c r="J79" s="192"/>
      <c r="K79" s="60"/>
      <c r="L79" s="60"/>
      <c r="M79" s="63"/>
      <c r="N79" s="63"/>
    </row>
    <row r="80" spans="1:14" s="37" customFormat="1" ht="24.75" customHeight="1">
      <c r="A80" s="64"/>
      <c r="B80" s="64"/>
      <c r="C80" s="62"/>
      <c r="D80" s="62"/>
      <c r="E80" s="60"/>
      <c r="F80" s="64"/>
      <c r="G80" s="302"/>
      <c r="H80" s="302"/>
      <c r="I80" s="302"/>
      <c r="J80" s="193"/>
      <c r="K80" s="65"/>
      <c r="L80" s="65"/>
      <c r="M80" s="63"/>
      <c r="N80" s="63"/>
    </row>
    <row r="81" spans="1:14" s="37" customFormat="1" ht="24.75" customHeight="1">
      <c r="A81" s="66"/>
      <c r="B81" s="66"/>
      <c r="C81" s="63"/>
      <c r="D81" s="63"/>
      <c r="E81" s="60"/>
      <c r="F81" s="63"/>
      <c r="G81" s="302"/>
      <c r="H81" s="302"/>
      <c r="I81" s="302"/>
      <c r="J81" s="193"/>
      <c r="K81" s="65"/>
      <c r="L81" s="65"/>
      <c r="M81" s="62"/>
      <c r="N81" s="62"/>
    </row>
    <row r="82" spans="1:14" s="37" customFormat="1" ht="24.75" customHeight="1">
      <c r="A82" s="66"/>
      <c r="B82" s="66"/>
      <c r="C82" s="63"/>
      <c r="D82" s="63"/>
      <c r="E82" s="60"/>
      <c r="F82" s="63"/>
      <c r="G82" s="302"/>
      <c r="H82" s="302"/>
      <c r="I82" s="302"/>
      <c r="J82" s="193"/>
      <c r="K82" s="65"/>
      <c r="L82" s="65"/>
      <c r="M82" s="62"/>
      <c r="N82" s="62"/>
    </row>
    <row r="83" spans="1:14" s="37" customFormat="1" ht="24.75" customHeight="1">
      <c r="A83" s="66"/>
      <c r="B83" s="66"/>
      <c r="C83" s="63"/>
      <c r="D83" s="63"/>
      <c r="E83" s="60"/>
      <c r="F83" s="63"/>
      <c r="G83" s="302"/>
      <c r="H83" s="302"/>
      <c r="I83" s="302"/>
      <c r="J83" s="193"/>
      <c r="K83" s="65"/>
      <c r="L83" s="65"/>
      <c r="M83" s="62"/>
      <c r="N83" s="62"/>
    </row>
    <row r="84" spans="1:14" s="37" customFormat="1" ht="24.75" customHeight="1">
      <c r="A84" s="66"/>
      <c r="B84" s="66"/>
      <c r="C84" s="301"/>
      <c r="D84" s="301"/>
      <c r="E84" s="60"/>
      <c r="F84" s="63"/>
      <c r="G84" s="301"/>
      <c r="H84" s="301"/>
      <c r="I84" s="301"/>
      <c r="J84" s="194"/>
      <c r="K84" s="64"/>
      <c r="L84" s="64"/>
      <c r="M84" s="63"/>
      <c r="N84" s="63"/>
    </row>
    <row r="85" spans="1:14" s="37" customFormat="1" ht="24.75" customHeight="1">
      <c r="A85" s="64"/>
      <c r="B85" s="64"/>
      <c r="C85" s="301"/>
      <c r="D85" s="301"/>
      <c r="E85" s="60"/>
      <c r="F85" s="64"/>
      <c r="G85" s="301"/>
      <c r="H85" s="301"/>
      <c r="I85" s="301"/>
      <c r="J85" s="193"/>
      <c r="K85" s="65"/>
      <c r="L85" s="65"/>
      <c r="M85" s="63"/>
      <c r="N85" s="63"/>
    </row>
    <row r="86" spans="1:14" s="37" customFormat="1" ht="24.75" customHeight="1">
      <c r="A86" s="7"/>
      <c r="B86" s="8"/>
      <c r="C86" s="8"/>
      <c r="D86" s="9"/>
      <c r="E86" s="10"/>
      <c r="F86" s="10"/>
      <c r="G86" s="10"/>
      <c r="H86" s="10"/>
      <c r="I86" s="195"/>
      <c r="J86" s="195"/>
      <c r="K86" s="10"/>
      <c r="L86" s="10"/>
      <c r="M86" s="10"/>
      <c r="N86" s="10"/>
    </row>
    <row r="87" spans="1:14">
      <c r="I87" s="196"/>
      <c r="J87" s="196"/>
    </row>
    <row r="88" spans="1:14">
      <c r="I88" s="196"/>
      <c r="J88" s="196"/>
    </row>
    <row r="89" spans="1:14">
      <c r="I89" s="196"/>
      <c r="J89" s="196"/>
    </row>
    <row r="90" spans="1:14">
      <c r="I90" s="196"/>
      <c r="J90" s="196"/>
    </row>
    <row r="91" spans="1:14">
      <c r="I91" s="196"/>
      <c r="J91" s="196"/>
    </row>
    <row r="92" spans="1:14">
      <c r="I92" s="196"/>
      <c r="J92" s="196"/>
    </row>
    <row r="93" spans="1:14">
      <c r="I93" s="196"/>
      <c r="J93" s="196"/>
    </row>
    <row r="94" spans="1:14">
      <c r="I94" s="196"/>
      <c r="J94" s="196"/>
    </row>
    <row r="95" spans="1:14">
      <c r="I95" s="196"/>
      <c r="J95" s="196"/>
    </row>
    <row r="96" spans="1:14">
      <c r="I96" s="196"/>
      <c r="J96" s="196"/>
    </row>
    <row r="97" spans="9:10">
      <c r="I97" s="196"/>
      <c r="J97" s="196"/>
    </row>
    <row r="98" spans="9:10">
      <c r="I98" s="196"/>
      <c r="J98" s="196"/>
    </row>
    <row r="99" spans="9:10">
      <c r="I99" s="196"/>
      <c r="J99" s="196"/>
    </row>
    <row r="100" spans="9:10">
      <c r="I100" s="196"/>
      <c r="J100" s="196"/>
    </row>
    <row r="101" spans="9:10">
      <c r="I101" s="196"/>
      <c r="J101" s="196"/>
    </row>
    <row r="102" spans="9:10">
      <c r="I102" s="196"/>
      <c r="J102" s="196"/>
    </row>
    <row r="103" spans="9:10">
      <c r="I103" s="196"/>
      <c r="J103" s="196"/>
    </row>
    <row r="104" spans="9:10">
      <c r="I104" s="196"/>
      <c r="J104" s="196"/>
    </row>
    <row r="105" spans="9:10">
      <c r="I105" s="196"/>
      <c r="J105" s="196"/>
    </row>
    <row r="106" spans="9:10">
      <c r="I106" s="196"/>
      <c r="J106" s="196"/>
    </row>
    <row r="107" spans="9:10">
      <c r="I107" s="196"/>
      <c r="J107" s="196"/>
    </row>
    <row r="108" spans="9:10">
      <c r="I108" s="196"/>
      <c r="J108" s="196"/>
    </row>
    <row r="109" spans="9:10">
      <c r="I109" s="196"/>
      <c r="J109" s="196"/>
    </row>
    <row r="110" spans="9:10">
      <c r="I110" s="196"/>
      <c r="J110" s="196"/>
    </row>
    <row r="111" spans="9:10">
      <c r="I111" s="196"/>
      <c r="J111" s="196"/>
    </row>
    <row r="112" spans="9:10">
      <c r="I112" s="196"/>
      <c r="J112" s="196"/>
    </row>
    <row r="113" spans="9:10">
      <c r="I113" s="196"/>
      <c r="J113" s="196"/>
    </row>
    <row r="114" spans="9:10">
      <c r="I114" s="196"/>
      <c r="J114" s="196"/>
    </row>
    <row r="115" spans="9:10">
      <c r="I115" s="196"/>
      <c r="J115" s="196"/>
    </row>
    <row r="116" spans="9:10">
      <c r="I116" s="196"/>
      <c r="J116" s="196"/>
    </row>
    <row r="117" spans="9:10">
      <c r="I117" s="196"/>
      <c r="J117" s="196"/>
    </row>
    <row r="118" spans="9:10">
      <c r="I118" s="196"/>
      <c r="J118" s="196"/>
    </row>
    <row r="119" spans="9:10">
      <c r="I119" s="196"/>
      <c r="J119" s="196"/>
    </row>
    <row r="120" spans="9:10">
      <c r="I120" s="196"/>
      <c r="J120" s="196"/>
    </row>
    <row r="121" spans="9:10">
      <c r="I121" s="196"/>
      <c r="J121" s="196"/>
    </row>
    <row r="122" spans="9:10">
      <c r="I122" s="196"/>
      <c r="J122" s="196"/>
    </row>
    <row r="123" spans="9:10">
      <c r="I123" s="196"/>
      <c r="J123" s="196"/>
    </row>
    <row r="124" spans="9:10">
      <c r="I124" s="196"/>
      <c r="J124" s="196"/>
    </row>
    <row r="125" spans="9:10">
      <c r="I125" s="196"/>
      <c r="J125" s="196"/>
    </row>
    <row r="126" spans="9:10">
      <c r="I126" s="196"/>
      <c r="J126" s="196"/>
    </row>
    <row r="127" spans="9:10">
      <c r="I127" s="196"/>
      <c r="J127" s="196"/>
    </row>
    <row r="128" spans="9:10">
      <c r="I128" s="196"/>
      <c r="J128" s="196"/>
    </row>
    <row r="129" spans="9:10">
      <c r="I129" s="196"/>
      <c r="J129" s="196"/>
    </row>
    <row r="130" spans="9:10">
      <c r="I130" s="196"/>
      <c r="J130" s="196"/>
    </row>
    <row r="131" spans="9:10">
      <c r="I131" s="196"/>
      <c r="J131" s="196"/>
    </row>
    <row r="132" spans="9:10">
      <c r="I132" s="196"/>
      <c r="J132" s="196"/>
    </row>
    <row r="133" spans="9:10">
      <c r="I133" s="196"/>
      <c r="J133" s="196"/>
    </row>
    <row r="134" spans="9:10">
      <c r="I134" s="196"/>
      <c r="J134" s="196"/>
    </row>
    <row r="135" spans="9:10">
      <c r="I135" s="196"/>
      <c r="J135" s="196"/>
    </row>
    <row r="136" spans="9:10">
      <c r="I136" s="196"/>
      <c r="J136" s="196"/>
    </row>
    <row r="137" spans="9:10">
      <c r="I137" s="196"/>
      <c r="J137" s="196"/>
    </row>
    <row r="138" spans="9:10">
      <c r="I138" s="196"/>
      <c r="J138" s="196"/>
    </row>
    <row r="139" spans="9:10">
      <c r="I139" s="196"/>
      <c r="J139" s="196"/>
    </row>
    <row r="140" spans="9:10">
      <c r="I140" s="196"/>
      <c r="J140" s="196"/>
    </row>
    <row r="141" spans="9:10">
      <c r="I141" s="196"/>
      <c r="J141" s="196"/>
    </row>
    <row r="142" spans="9:10">
      <c r="I142" s="196"/>
      <c r="J142" s="196"/>
    </row>
    <row r="143" spans="9:10">
      <c r="I143" s="196"/>
      <c r="J143" s="196"/>
    </row>
    <row r="144" spans="9:10">
      <c r="I144" s="196"/>
      <c r="J144" s="196"/>
    </row>
    <row r="145" spans="9:10">
      <c r="I145" s="196"/>
      <c r="J145" s="196"/>
    </row>
    <row r="146" spans="9:10">
      <c r="I146" s="196"/>
      <c r="J146" s="196"/>
    </row>
    <row r="147" spans="9:10">
      <c r="I147" s="196"/>
      <c r="J147" s="196"/>
    </row>
    <row r="148" spans="9:10">
      <c r="I148" s="196"/>
      <c r="J148" s="196"/>
    </row>
    <row r="149" spans="9:10">
      <c r="I149" s="196"/>
      <c r="J149" s="196"/>
    </row>
    <row r="150" spans="9:10">
      <c r="I150" s="196"/>
      <c r="J150" s="196"/>
    </row>
    <row r="151" spans="9:10">
      <c r="I151" s="196"/>
      <c r="J151" s="196"/>
    </row>
    <row r="152" spans="9:10">
      <c r="I152" s="196"/>
      <c r="J152" s="196"/>
    </row>
    <row r="153" spans="9:10">
      <c r="I153" s="196"/>
      <c r="J153" s="196"/>
    </row>
    <row r="154" spans="9:10">
      <c r="I154" s="196"/>
      <c r="J154" s="196"/>
    </row>
    <row r="155" spans="9:10">
      <c r="I155" s="196"/>
      <c r="J155" s="196"/>
    </row>
    <row r="156" spans="9:10">
      <c r="I156" s="196"/>
      <c r="J156" s="196"/>
    </row>
    <row r="157" spans="9:10">
      <c r="I157" s="196"/>
      <c r="J157" s="196"/>
    </row>
    <row r="158" spans="9:10">
      <c r="I158" s="196"/>
      <c r="J158" s="196"/>
    </row>
    <row r="159" spans="9:10">
      <c r="I159" s="196"/>
      <c r="J159" s="196"/>
    </row>
    <row r="160" spans="9:10">
      <c r="I160" s="196"/>
      <c r="J160" s="196"/>
    </row>
  </sheetData>
  <autoFilter ref="I13:J75"/>
  <mergeCells count="33">
    <mergeCell ref="R3:Y3"/>
    <mergeCell ref="R4:Y4"/>
    <mergeCell ref="B7:E7"/>
    <mergeCell ref="I7:J7"/>
    <mergeCell ref="K7:N7"/>
    <mergeCell ref="R7:Y7"/>
    <mergeCell ref="B8:E8"/>
    <mergeCell ref="I8:J8"/>
    <mergeCell ref="K8:N8"/>
    <mergeCell ref="T8:Y8"/>
    <mergeCell ref="B9:E9"/>
    <mergeCell ref="I9:J9"/>
    <mergeCell ref="K9:N9"/>
    <mergeCell ref="B10:E10"/>
    <mergeCell ref="I10:J10"/>
    <mergeCell ref="K10:N10"/>
    <mergeCell ref="A12:A13"/>
    <mergeCell ref="B12:B13"/>
    <mergeCell ref="C12:C13"/>
    <mergeCell ref="D12:D13"/>
    <mergeCell ref="E12:E13"/>
    <mergeCell ref="F12:H13"/>
    <mergeCell ref="I12:J12"/>
    <mergeCell ref="M12:N12"/>
    <mergeCell ref="A75:N75"/>
    <mergeCell ref="C79:D79"/>
    <mergeCell ref="G79:I79"/>
    <mergeCell ref="G80:I83"/>
    <mergeCell ref="C84:D84"/>
    <mergeCell ref="G84:I84"/>
    <mergeCell ref="C85:D85"/>
    <mergeCell ref="G85:I85"/>
    <mergeCell ref="K12:L1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Y187"/>
  <sheetViews>
    <sheetView topLeftCell="F13" zoomScale="66" zoomScaleNormal="66" workbookViewId="0">
      <selection activeCell="I13" sqref="I13:J13"/>
    </sheetView>
  </sheetViews>
  <sheetFormatPr baseColWidth="10" defaultRowHeight="15"/>
  <cols>
    <col min="1" max="1" width="26.28515625" customWidth="1"/>
    <col min="2" max="2" width="35.7109375" bestFit="1" customWidth="1"/>
    <col min="3" max="3" width="40.28515625" customWidth="1"/>
    <col min="4" max="4" width="23.5703125" customWidth="1"/>
    <col min="5" max="5" width="36.5703125" bestFit="1" customWidth="1"/>
    <col min="6" max="7" width="25.28515625" customWidth="1"/>
    <col min="8" max="8" width="21.42578125" customWidth="1"/>
    <col min="9" max="10" width="26.85546875" bestFit="1" customWidth="1"/>
    <col min="11" max="11" width="15" customWidth="1"/>
    <col min="12" max="12" width="25.85546875" customWidth="1"/>
    <col min="13" max="13" width="26.5703125" customWidth="1"/>
    <col min="14" max="14" width="34.140625" customWidth="1"/>
  </cols>
  <sheetData>
    <row r="1" spans="1:25" s="14" customFormat="1" ht="24.95" customHeight="1">
      <c r="A1" s="1"/>
      <c r="B1" s="2"/>
      <c r="C1" s="2"/>
      <c r="D1" s="38"/>
      <c r="E1" s="2"/>
      <c r="F1" s="2"/>
      <c r="G1" s="2"/>
      <c r="H1" s="2"/>
      <c r="I1" s="2"/>
      <c r="J1" s="2"/>
      <c r="K1" s="2"/>
      <c r="L1" s="2"/>
      <c r="M1" s="2"/>
      <c r="N1" s="2"/>
    </row>
    <row r="2" spans="1:25" s="17" customFormat="1" ht="45" customHeight="1">
      <c r="A2" s="3"/>
      <c r="B2" s="39"/>
      <c r="C2" s="39"/>
      <c r="D2" s="314" t="s">
        <v>0</v>
      </c>
      <c r="E2" s="314"/>
      <c r="F2" s="314"/>
      <c r="G2" s="314"/>
      <c r="H2" s="314"/>
      <c r="I2" s="314"/>
      <c r="J2" s="314"/>
      <c r="K2" s="314"/>
      <c r="L2" s="314"/>
      <c r="M2" s="314"/>
      <c r="N2" s="70"/>
    </row>
    <row r="3" spans="1:25" s="17" customFormat="1" ht="43.5" customHeight="1">
      <c r="A3" s="3"/>
      <c r="B3" s="39"/>
      <c r="C3" s="39"/>
      <c r="D3" s="314" t="s">
        <v>1</v>
      </c>
      <c r="E3" s="314"/>
      <c r="F3" s="314"/>
      <c r="G3" s="314"/>
      <c r="H3" s="314"/>
      <c r="I3" s="314"/>
      <c r="J3" s="314"/>
      <c r="K3" s="314"/>
      <c r="L3" s="314"/>
      <c r="M3" s="314"/>
      <c r="N3" s="70"/>
      <c r="R3" s="312"/>
      <c r="S3" s="312"/>
      <c r="T3" s="312"/>
      <c r="U3" s="312"/>
      <c r="V3" s="312"/>
      <c r="W3" s="312"/>
      <c r="X3" s="312"/>
      <c r="Y3" s="312"/>
    </row>
    <row r="4" spans="1:25" s="17" customFormat="1" ht="23.25" customHeight="1">
      <c r="A4" s="3"/>
      <c r="B4" s="39"/>
      <c r="C4" s="39"/>
      <c r="D4" s="40"/>
      <c r="E4" s="40"/>
      <c r="F4" s="40"/>
      <c r="G4" s="40"/>
      <c r="H4" s="40"/>
      <c r="I4" s="41"/>
      <c r="J4" s="41"/>
      <c r="K4" s="41"/>
      <c r="L4" s="41"/>
      <c r="N4" s="41"/>
      <c r="R4" s="312"/>
      <c r="S4" s="312"/>
      <c r="T4" s="312"/>
      <c r="U4" s="312"/>
      <c r="V4" s="312"/>
      <c r="W4" s="312"/>
      <c r="X4" s="312"/>
      <c r="Y4" s="312"/>
    </row>
    <row r="5" spans="1:25" s="17" customFormat="1" ht="23.25" customHeight="1">
      <c r="A5" s="3"/>
      <c r="B5" s="39"/>
      <c r="C5" s="39"/>
      <c r="D5" s="40"/>
      <c r="E5" s="40"/>
      <c r="F5" s="40"/>
      <c r="G5" s="40"/>
      <c r="H5" s="40"/>
      <c r="I5" s="42"/>
      <c r="J5" s="42"/>
      <c r="K5" s="42"/>
      <c r="L5" s="42"/>
      <c r="M5" s="42"/>
      <c r="N5" s="42"/>
      <c r="R5" s="43"/>
      <c r="S5" s="43"/>
      <c r="T5" s="43"/>
      <c r="U5" s="43"/>
      <c r="V5" s="43"/>
      <c r="W5" s="43"/>
      <c r="X5" s="43"/>
      <c r="Y5" s="43"/>
    </row>
    <row r="6" spans="1:25" s="17" customFormat="1" ht="23.25" customHeight="1">
      <c r="A6" s="3"/>
      <c r="B6" s="39"/>
      <c r="C6" s="39"/>
      <c r="D6" s="40"/>
      <c r="E6" s="40"/>
      <c r="F6" s="40"/>
      <c r="G6" s="40"/>
      <c r="H6" s="40"/>
      <c r="I6" s="41"/>
      <c r="J6" s="41"/>
      <c r="K6" s="41"/>
      <c r="L6" s="41"/>
      <c r="N6" s="41"/>
      <c r="R6" s="43"/>
      <c r="S6" s="43"/>
      <c r="T6" s="43"/>
      <c r="U6" s="43"/>
      <c r="V6" s="43"/>
      <c r="W6" s="43"/>
      <c r="X6" s="43"/>
      <c r="Y6" s="43"/>
    </row>
    <row r="7" spans="1:25" s="21" customFormat="1" ht="66.75" customHeight="1">
      <c r="A7" s="4" t="s">
        <v>2</v>
      </c>
      <c r="B7" s="386" t="s">
        <v>29</v>
      </c>
      <c r="C7" s="387"/>
      <c r="D7" s="387"/>
      <c r="E7" s="388"/>
      <c r="F7" s="74"/>
      <c r="G7" s="74"/>
      <c r="H7" s="75"/>
      <c r="I7" s="293" t="s">
        <v>3</v>
      </c>
      <c r="J7" s="294"/>
      <c r="K7" s="315" t="s">
        <v>30</v>
      </c>
      <c r="L7" s="307"/>
      <c r="M7" s="307"/>
      <c r="N7" s="308"/>
      <c r="R7" s="312"/>
      <c r="S7" s="312"/>
      <c r="T7" s="312"/>
      <c r="U7" s="312"/>
      <c r="V7" s="312"/>
      <c r="W7" s="312"/>
      <c r="X7" s="312"/>
      <c r="Y7" s="312"/>
    </row>
    <row r="8" spans="1:25" s="21" customFormat="1" ht="60.75" customHeight="1">
      <c r="A8" s="4" t="s">
        <v>4</v>
      </c>
      <c r="B8" s="323" t="s">
        <v>58</v>
      </c>
      <c r="C8" s="323"/>
      <c r="D8" s="323"/>
      <c r="E8" s="323"/>
      <c r="F8" s="74"/>
      <c r="G8" s="74"/>
      <c r="H8" s="75"/>
      <c r="I8" s="299" t="s">
        <v>25</v>
      </c>
      <c r="J8" s="300"/>
      <c r="K8" s="309" t="s">
        <v>1164</v>
      </c>
      <c r="L8" s="310"/>
      <c r="M8" s="310"/>
      <c r="N8" s="311"/>
      <c r="T8" s="312"/>
      <c r="U8" s="312"/>
      <c r="V8" s="312"/>
      <c r="W8" s="312"/>
      <c r="X8" s="312"/>
      <c r="Y8" s="312"/>
    </row>
    <row r="9" spans="1:25" ht="41.25" customHeight="1">
      <c r="A9" s="4" t="s">
        <v>5</v>
      </c>
      <c r="B9" s="324" t="s">
        <v>60</v>
      </c>
      <c r="C9" s="324"/>
      <c r="D9" s="324"/>
      <c r="E9" s="324"/>
      <c r="F9" s="88"/>
      <c r="G9" s="88"/>
      <c r="H9" s="88"/>
      <c r="I9" s="293" t="s">
        <v>6</v>
      </c>
      <c r="J9" s="294"/>
      <c r="K9" s="306">
        <v>45658</v>
      </c>
      <c r="L9" s="307"/>
      <c r="M9" s="307"/>
      <c r="N9" s="308"/>
    </row>
    <row r="10" spans="1:25" s="21" customFormat="1" ht="66" customHeight="1">
      <c r="A10" s="4" t="s">
        <v>7</v>
      </c>
      <c r="B10" s="386" t="s">
        <v>26</v>
      </c>
      <c r="C10" s="387"/>
      <c r="D10" s="387"/>
      <c r="E10" s="388"/>
      <c r="F10" s="74"/>
      <c r="G10" s="74"/>
      <c r="H10" s="75"/>
      <c r="I10" s="293" t="s">
        <v>8</v>
      </c>
      <c r="J10" s="294"/>
      <c r="K10" s="306">
        <v>45961</v>
      </c>
      <c r="L10" s="307"/>
      <c r="M10" s="307"/>
      <c r="N10" s="308"/>
    </row>
    <row r="11" spans="1:25" s="21" customFormat="1" ht="20.25" customHeight="1">
      <c r="A11" s="46"/>
      <c r="B11" s="47"/>
      <c r="C11" s="47"/>
      <c r="D11" s="47"/>
      <c r="E11" s="45"/>
      <c r="F11" s="45"/>
      <c r="G11" s="45"/>
      <c r="H11" s="45"/>
      <c r="I11" s="48"/>
      <c r="J11" s="47"/>
      <c r="K11" s="47"/>
      <c r="L11" s="47"/>
      <c r="M11" s="47"/>
      <c r="N11" s="47"/>
    </row>
    <row r="12" spans="1:25" s="26" customFormat="1" ht="63.75" customHeight="1">
      <c r="A12" s="295" t="s">
        <v>9</v>
      </c>
      <c r="B12" s="295" t="s">
        <v>10</v>
      </c>
      <c r="C12" s="295" t="s">
        <v>11</v>
      </c>
      <c r="D12" s="389" t="s">
        <v>12</v>
      </c>
      <c r="E12" s="374" t="s">
        <v>13</v>
      </c>
      <c r="F12" s="372" t="s">
        <v>14</v>
      </c>
      <c r="G12" s="373"/>
      <c r="H12" s="374"/>
      <c r="I12" s="289" t="s">
        <v>15</v>
      </c>
      <c r="J12" s="290"/>
      <c r="K12" s="289" t="s">
        <v>16</v>
      </c>
      <c r="L12" s="290"/>
      <c r="M12" s="289" t="s">
        <v>17</v>
      </c>
      <c r="N12" s="291"/>
    </row>
    <row r="13" spans="1:25" s="26" customFormat="1" ht="57" customHeight="1">
      <c r="A13" s="296"/>
      <c r="B13" s="296"/>
      <c r="C13" s="296"/>
      <c r="D13" s="390"/>
      <c r="E13" s="391"/>
      <c r="F13" s="392"/>
      <c r="G13" s="393"/>
      <c r="H13" s="391"/>
      <c r="I13" s="5" t="s">
        <v>18</v>
      </c>
      <c r="J13" s="5" t="s">
        <v>19</v>
      </c>
      <c r="K13" s="5" t="s">
        <v>27</v>
      </c>
      <c r="L13" s="5" t="s">
        <v>28</v>
      </c>
      <c r="M13" s="5" t="s">
        <v>22</v>
      </c>
      <c r="N13" s="6" t="s">
        <v>23</v>
      </c>
    </row>
    <row r="14" spans="1:25" s="34" customFormat="1" ht="57" customHeight="1">
      <c r="A14" s="49">
        <v>1007</v>
      </c>
      <c r="B14" s="56" t="e">
        <f>TEXT(ROW(#REF!),"00") &amp; "/2025"</f>
        <v>#REF!</v>
      </c>
      <c r="C14" s="56" t="e">
        <f>"INEA.2S.6." &amp; TEXT(ROW(#REF!),"00") &amp; "_2025"</f>
        <v>#REF!</v>
      </c>
      <c r="D14" s="52">
        <v>43</v>
      </c>
      <c r="E14" s="53" t="s">
        <v>61</v>
      </c>
      <c r="F14" s="53" t="str">
        <f>[4]Hoja1!H58</f>
        <v>PALMA</v>
      </c>
      <c r="G14" s="53" t="str">
        <f>[4]Hoja1!I58</f>
        <v>RODRIGUEZ</v>
      </c>
      <c r="H14" s="53" t="str">
        <f>[4]Hoja1!J58</f>
        <v>JOSE MANUEL</v>
      </c>
      <c r="I14" s="54">
        <v>45931</v>
      </c>
      <c r="J14" s="54">
        <f>[5]Hoja1!W326</f>
        <v>45958</v>
      </c>
      <c r="K14" s="55"/>
      <c r="L14" s="55" t="s">
        <v>24</v>
      </c>
      <c r="M14" s="53">
        <v>2</v>
      </c>
      <c r="N14" s="56">
        <v>3</v>
      </c>
    </row>
    <row r="15" spans="1:25" s="34" customFormat="1" ht="57" customHeight="1">
      <c r="A15" s="49">
        <v>1008</v>
      </c>
      <c r="B15" s="56" t="e">
        <f>TEXT(ROW(#REF!),"00") &amp; "/2025"</f>
        <v>#REF!</v>
      </c>
      <c r="C15" s="56" t="e">
        <f>"INEA.2S.6." &amp; TEXT(ROW(#REF!),"00") &amp; "_2025"</f>
        <v>#REF!</v>
      </c>
      <c r="D15" s="52">
        <v>44</v>
      </c>
      <c r="E15" s="53" t="s">
        <v>61</v>
      </c>
      <c r="F15" s="53" t="str">
        <f>[4]Hoja1!H59</f>
        <v>RUIZ</v>
      </c>
      <c r="G15" s="53" t="str">
        <f>[4]Hoja1!I59</f>
        <v>RODRIGUEZ</v>
      </c>
      <c r="H15" s="53" t="str">
        <f>[4]Hoja1!J59</f>
        <v>GERARDO EMANUEL</v>
      </c>
      <c r="I15" s="54">
        <v>45931</v>
      </c>
      <c r="J15" s="54">
        <f>[5]Hoja1!W367</f>
        <v>45946</v>
      </c>
      <c r="K15" s="55"/>
      <c r="L15" s="55" t="s">
        <v>24</v>
      </c>
      <c r="M15" s="53">
        <v>2</v>
      </c>
      <c r="N15" s="56">
        <v>3</v>
      </c>
    </row>
    <row r="16" spans="1:25" s="34" customFormat="1" ht="57" customHeight="1">
      <c r="A16" s="49">
        <v>1009</v>
      </c>
      <c r="B16" s="56" t="e">
        <f>TEXT(ROW(#REF!),"00") &amp; "/2025"</f>
        <v>#REF!</v>
      </c>
      <c r="C16" s="56" t="e">
        <f>"INEA.2S.6." &amp; TEXT(ROW(#REF!),"00") &amp; "_2025"</f>
        <v>#REF!</v>
      </c>
      <c r="D16" s="52">
        <v>45</v>
      </c>
      <c r="E16" s="53" t="s">
        <v>61</v>
      </c>
      <c r="F16" s="53" t="str">
        <f>[4]Hoja1!H60</f>
        <v>RODRIGUEZ</v>
      </c>
      <c r="G16" s="53" t="str">
        <f>[4]Hoja1!I60</f>
        <v>FUENTES</v>
      </c>
      <c r="H16" s="53" t="str">
        <f>[4]Hoja1!J60</f>
        <v>CECIA KEREN</v>
      </c>
      <c r="I16" s="54">
        <v>45931</v>
      </c>
      <c r="J16" s="54">
        <f>[5]Hoja1!W403</f>
        <v>45946</v>
      </c>
      <c r="K16" s="55"/>
      <c r="L16" s="55" t="s">
        <v>24</v>
      </c>
      <c r="M16" s="53">
        <v>2</v>
      </c>
      <c r="N16" s="56">
        <v>3</v>
      </c>
    </row>
    <row r="17" spans="1:14" s="34" customFormat="1" ht="57" customHeight="1">
      <c r="A17" s="49">
        <v>1010</v>
      </c>
      <c r="B17" s="56" t="e">
        <f>TEXT(ROW(#REF!),"00") &amp; "/2025"</f>
        <v>#REF!</v>
      </c>
      <c r="C17" s="56" t="e">
        <f>"INEA.2S.6." &amp; TEXT(ROW(#REF!),"00") &amp; "_2025"</f>
        <v>#REF!</v>
      </c>
      <c r="D17" s="52">
        <v>46</v>
      </c>
      <c r="E17" s="53" t="s">
        <v>61</v>
      </c>
      <c r="F17" s="53" t="str">
        <f>[4]Hoja1!H61</f>
        <v>ARREDONDO</v>
      </c>
      <c r="G17" s="53" t="str">
        <f>[4]Hoja1!I61</f>
        <v>ROBLERO</v>
      </c>
      <c r="H17" s="53" t="str">
        <f>[4]Hoja1!J61</f>
        <v>OSCAR ALEJANDRO</v>
      </c>
      <c r="I17" s="54">
        <v>45931</v>
      </c>
      <c r="J17" s="54">
        <f>[5]Hoja1!W446</f>
        <v>45946</v>
      </c>
      <c r="K17" s="55"/>
      <c r="L17" s="55" t="s">
        <v>24</v>
      </c>
      <c r="M17" s="53">
        <v>2</v>
      </c>
      <c r="N17" s="56">
        <v>3</v>
      </c>
    </row>
    <row r="18" spans="1:14" s="34" customFormat="1" ht="57" customHeight="1">
      <c r="A18" s="49">
        <v>1011</v>
      </c>
      <c r="B18" s="56" t="e">
        <f>TEXT(ROW(#REF!),"00") &amp; "/2025"</f>
        <v>#REF!</v>
      </c>
      <c r="C18" s="56" t="e">
        <f>"INEA.2S.6." &amp; TEXT(ROW(#REF!),"00") &amp; "_2025"</f>
        <v>#REF!</v>
      </c>
      <c r="D18" s="52">
        <v>47</v>
      </c>
      <c r="E18" s="53" t="s">
        <v>61</v>
      </c>
      <c r="F18" s="53" t="str">
        <f>[4]Hoja1!H62</f>
        <v>DE LEON</v>
      </c>
      <c r="G18" s="53" t="str">
        <f>[4]Hoja1!I62</f>
        <v>VAZQUEZ</v>
      </c>
      <c r="H18" s="53" t="str">
        <f>[4]Hoja1!J62</f>
        <v>HENRY RONALDO</v>
      </c>
      <c r="I18" s="54">
        <v>45931</v>
      </c>
      <c r="J18" s="54">
        <f>[5]Hoja1!W459</f>
        <v>45958</v>
      </c>
      <c r="K18" s="55"/>
      <c r="L18" s="55" t="s">
        <v>24</v>
      </c>
      <c r="M18" s="53">
        <v>2</v>
      </c>
      <c r="N18" s="56">
        <v>3</v>
      </c>
    </row>
    <row r="19" spans="1:14" s="34" customFormat="1" ht="57" customHeight="1">
      <c r="A19" s="49">
        <v>1012</v>
      </c>
      <c r="B19" s="56" t="e">
        <f>TEXT(ROW(#REF!),"00") &amp; "/2025"</f>
        <v>#REF!</v>
      </c>
      <c r="C19" s="56" t="e">
        <f>"INEA.2S.6." &amp; TEXT(ROW(#REF!),"00") &amp; "_2025"</f>
        <v>#REF!</v>
      </c>
      <c r="D19" s="52">
        <v>48</v>
      </c>
      <c r="E19" s="53" t="s">
        <v>61</v>
      </c>
      <c r="F19" s="53" t="str">
        <f>[4]Hoja1!H63</f>
        <v>DE LA CRUZ</v>
      </c>
      <c r="G19" s="53" t="str">
        <f>[4]Hoja1!I63</f>
        <v>AGUILAR</v>
      </c>
      <c r="H19" s="53" t="str">
        <f>[4]Hoja1!J63</f>
        <v>KARLA JAZMIN</v>
      </c>
      <c r="I19" s="54">
        <v>45931</v>
      </c>
      <c r="J19" s="54">
        <f>[5]Hoja1!W872</f>
        <v>45958</v>
      </c>
      <c r="K19" s="55"/>
      <c r="L19" s="55" t="s">
        <v>24</v>
      </c>
      <c r="M19" s="53">
        <v>2</v>
      </c>
      <c r="N19" s="56">
        <v>3</v>
      </c>
    </row>
    <row r="20" spans="1:14" s="34" customFormat="1" ht="57" customHeight="1">
      <c r="A20" s="49">
        <v>1013</v>
      </c>
      <c r="B20" s="56" t="e">
        <f>TEXT(ROW(#REF!),"00") &amp; "/2025"</f>
        <v>#REF!</v>
      </c>
      <c r="C20" s="56" t="e">
        <f>"INEA.2S.6." &amp; TEXT(ROW(#REF!),"00") &amp; "_2025"</f>
        <v>#REF!</v>
      </c>
      <c r="D20" s="52">
        <v>49</v>
      </c>
      <c r="E20" s="53" t="s">
        <v>61</v>
      </c>
      <c r="F20" s="53" t="str">
        <f>[4]Hoja1!H64</f>
        <v>HEREDIA</v>
      </c>
      <c r="G20" s="53" t="str">
        <f>[4]Hoja1!I64</f>
        <v>BARUCH</v>
      </c>
      <c r="H20" s="53" t="str">
        <f>[4]Hoja1!J64</f>
        <v>JOANA VALERIA</v>
      </c>
      <c r="I20" s="54">
        <v>45931</v>
      </c>
      <c r="J20" s="54">
        <f>[5]Hoja1!W883</f>
        <v>45953</v>
      </c>
      <c r="K20" s="55"/>
      <c r="L20" s="55" t="s">
        <v>24</v>
      </c>
      <c r="M20" s="53">
        <v>2</v>
      </c>
      <c r="N20" s="56">
        <v>3</v>
      </c>
    </row>
    <row r="21" spans="1:14" s="34" customFormat="1" ht="57" customHeight="1">
      <c r="A21" s="49">
        <v>1014</v>
      </c>
      <c r="B21" s="56" t="e">
        <f>TEXT(ROW(#REF!),"00") &amp; "/2025"</f>
        <v>#REF!</v>
      </c>
      <c r="C21" s="56" t="e">
        <f>"INEA.2S.6." &amp; TEXT(ROW(#REF!),"00") &amp; "_2025"</f>
        <v>#REF!</v>
      </c>
      <c r="D21" s="52">
        <v>50</v>
      </c>
      <c r="E21" s="53" t="s">
        <v>61</v>
      </c>
      <c r="F21" s="53" t="str">
        <f>[4]Hoja1!H65</f>
        <v>NAVA</v>
      </c>
      <c r="G21" s="53" t="str">
        <f>[4]Hoja1!I65</f>
        <v>BELTRAN</v>
      </c>
      <c r="H21" s="53" t="str">
        <f>[4]Hoja1!J65</f>
        <v>JESUS JOAQUIN</v>
      </c>
      <c r="I21" s="54">
        <v>45931</v>
      </c>
      <c r="J21" s="54">
        <f>[5]Hoja1!W901</f>
        <v>45948</v>
      </c>
      <c r="K21" s="55"/>
      <c r="L21" s="55" t="s">
        <v>24</v>
      </c>
      <c r="M21" s="53">
        <v>2</v>
      </c>
      <c r="N21" s="56">
        <v>3</v>
      </c>
    </row>
    <row r="22" spans="1:14" s="34" customFormat="1" ht="57" customHeight="1">
      <c r="A22" s="49">
        <v>1015</v>
      </c>
      <c r="B22" s="56" t="e">
        <f>TEXT(ROW(#REF!),"00") &amp; "/2025"</f>
        <v>#REF!</v>
      </c>
      <c r="C22" s="56" t="e">
        <f>"INEA.2S.6." &amp; TEXT(ROW(#REF!),"00") &amp; "_2025"</f>
        <v>#REF!</v>
      </c>
      <c r="D22" s="52">
        <v>51</v>
      </c>
      <c r="E22" s="53" t="s">
        <v>61</v>
      </c>
      <c r="F22" s="53" t="str">
        <f>[4]Hoja1!H66</f>
        <v>PORTILLO</v>
      </c>
      <c r="G22" s="53" t="str">
        <f>[4]Hoja1!I66</f>
        <v>ELIAS</v>
      </c>
      <c r="H22" s="53" t="str">
        <f>[4]Hoja1!J66</f>
        <v>DAVID</v>
      </c>
      <c r="I22" s="54">
        <v>45931</v>
      </c>
      <c r="J22" s="54">
        <f>[5]Hoja1!W902</f>
        <v>45946</v>
      </c>
      <c r="K22" s="55"/>
      <c r="L22" s="55" t="s">
        <v>24</v>
      </c>
      <c r="M22" s="53">
        <v>2</v>
      </c>
      <c r="N22" s="56">
        <v>3</v>
      </c>
    </row>
    <row r="23" spans="1:14" s="34" customFormat="1" ht="57" customHeight="1">
      <c r="A23" s="49">
        <v>1016</v>
      </c>
      <c r="B23" s="56" t="e">
        <f>TEXT(ROW(#REF!),"00") &amp; "/2025"</f>
        <v>#REF!</v>
      </c>
      <c r="C23" s="56" t="e">
        <f>"INEA.2S.6." &amp; TEXT(ROW(#REF!),"00") &amp; "_2025"</f>
        <v>#REF!</v>
      </c>
      <c r="D23" s="52">
        <v>52</v>
      </c>
      <c r="E23" s="53" t="s">
        <v>61</v>
      </c>
      <c r="F23" s="53" t="str">
        <f>[4]Hoja1!H67</f>
        <v>ROBLES</v>
      </c>
      <c r="G23" s="53" t="str">
        <f>[4]Hoja1!I67</f>
        <v>MORALES</v>
      </c>
      <c r="H23" s="53" t="str">
        <f>[4]Hoja1!J67</f>
        <v>MIRELLA</v>
      </c>
      <c r="I23" s="54">
        <v>45931</v>
      </c>
      <c r="J23" s="54">
        <f>[5]Hoja1!W905</f>
        <v>45958</v>
      </c>
      <c r="K23" s="55"/>
      <c r="L23" s="55" t="s">
        <v>24</v>
      </c>
      <c r="M23" s="53">
        <v>2</v>
      </c>
      <c r="N23" s="56">
        <v>3</v>
      </c>
    </row>
    <row r="24" spans="1:14" s="34" customFormat="1" ht="57" customHeight="1">
      <c r="A24" s="49">
        <v>1017</v>
      </c>
      <c r="B24" s="56" t="e">
        <f>TEXT(ROW(#REF!),"00") &amp; "/2025"</f>
        <v>#REF!</v>
      </c>
      <c r="C24" s="56" t="e">
        <f>"INEA.2S.6." &amp; TEXT(ROW(#REF!),"00") &amp; "_2025"</f>
        <v>#REF!</v>
      </c>
      <c r="D24" s="52">
        <v>53</v>
      </c>
      <c r="E24" s="53" t="s">
        <v>61</v>
      </c>
      <c r="F24" s="53" t="str">
        <f>[4]Hoja1!H68</f>
        <v>CAZAREZ</v>
      </c>
      <c r="G24" s="53" t="str">
        <f>[4]Hoja1!I68</f>
        <v>CAMPOS</v>
      </c>
      <c r="H24" s="53" t="str">
        <f>[4]Hoja1!J68</f>
        <v>JOHARY CATALINA</v>
      </c>
      <c r="I24" s="54">
        <f>[4]Hoja1!R129</f>
        <v>45931</v>
      </c>
      <c r="J24" s="54"/>
      <c r="K24" s="55"/>
      <c r="L24" s="55" t="s">
        <v>24</v>
      </c>
      <c r="M24" s="53">
        <v>2</v>
      </c>
      <c r="N24" s="56">
        <v>3</v>
      </c>
    </row>
    <row r="25" spans="1:14" s="34" customFormat="1" ht="57" customHeight="1">
      <c r="A25" s="49">
        <v>1018</v>
      </c>
      <c r="B25" s="56" t="e">
        <f>TEXT(ROW(#REF!),"00") &amp; "/2025"</f>
        <v>#REF!</v>
      </c>
      <c r="C25" s="56" t="e">
        <f>"INEA.2S.6." &amp; TEXT(ROW(#REF!),"00") &amp; "_2025"</f>
        <v>#REF!</v>
      </c>
      <c r="D25" s="52">
        <v>54</v>
      </c>
      <c r="E25" s="53" t="s">
        <v>61</v>
      </c>
      <c r="F25" s="53" t="str">
        <f>[4]Hoja1!H69</f>
        <v>VELAZQUEZ</v>
      </c>
      <c r="G25" s="53" t="str">
        <f>[4]Hoja1!I69</f>
        <v>FIGUEROA</v>
      </c>
      <c r="H25" s="53" t="str">
        <f>[4]Hoja1!J69</f>
        <v>YARITZI</v>
      </c>
      <c r="I25" s="54">
        <f>[4]Hoja1!R130</f>
        <v>45931</v>
      </c>
      <c r="J25" s="54"/>
      <c r="K25" s="55"/>
      <c r="L25" s="55" t="s">
        <v>24</v>
      </c>
      <c r="M25" s="53">
        <v>2</v>
      </c>
      <c r="N25" s="56">
        <v>3</v>
      </c>
    </row>
    <row r="26" spans="1:14" s="34" customFormat="1" ht="57" customHeight="1">
      <c r="A26" s="49">
        <v>1019</v>
      </c>
      <c r="B26" s="56" t="e">
        <f>TEXT(ROW(#REF!),"00") &amp; "/2025"</f>
        <v>#REF!</v>
      </c>
      <c r="C26" s="56" t="e">
        <f>"INEA.2S.6." &amp; TEXT(ROW(#REF!),"00") &amp; "_2025"</f>
        <v>#REF!</v>
      </c>
      <c r="D26" s="52">
        <v>55</v>
      </c>
      <c r="E26" s="53" t="s">
        <v>61</v>
      </c>
      <c r="F26" s="53" t="str">
        <f>[4]Hoja1!H70</f>
        <v>TORRES</v>
      </c>
      <c r="G26" s="53" t="str">
        <f>[4]Hoja1!I70</f>
        <v>OCHOA</v>
      </c>
      <c r="H26" s="53" t="str">
        <f>[4]Hoja1!J70</f>
        <v>JOSE ESMIHT</v>
      </c>
      <c r="I26" s="54">
        <f>[4]Hoja1!R135</f>
        <v>45931</v>
      </c>
      <c r="J26" s="54"/>
      <c r="K26" s="55"/>
      <c r="L26" s="55" t="s">
        <v>24</v>
      </c>
      <c r="M26" s="53">
        <v>2</v>
      </c>
      <c r="N26" s="56">
        <v>3</v>
      </c>
    </row>
    <row r="27" spans="1:14" s="34" customFormat="1" ht="57" customHeight="1">
      <c r="A27" s="49">
        <v>1020</v>
      </c>
      <c r="B27" s="56" t="str">
        <f t="shared" ref="B27:B31" si="0">TEXT(ROW(A14),"00") &amp; "/2025"</f>
        <v>14/2025</v>
      </c>
      <c r="C27" s="56" t="str">
        <f t="shared" ref="C27:C31" si="1">"INEA.2S.6." &amp; TEXT(ROW(A14),"00") &amp; "_2025"</f>
        <v>INEA.2S.6.14_2025</v>
      </c>
      <c r="D27" s="52">
        <v>56</v>
      </c>
      <c r="E27" s="53" t="s">
        <v>61</v>
      </c>
      <c r="F27" s="53" t="str">
        <f>[4]Hoja1!H71</f>
        <v>NARANJO</v>
      </c>
      <c r="G27" s="53" t="str">
        <f>[4]Hoja1!I71</f>
        <v>MARTINEZ</v>
      </c>
      <c r="H27" s="53" t="str">
        <f>[4]Hoja1!J71</f>
        <v>SAUL ALEJANDRO</v>
      </c>
      <c r="I27" s="54">
        <f>[4]Hoja1!R136</f>
        <v>45931</v>
      </c>
      <c r="J27" s="54"/>
      <c r="K27" s="55"/>
      <c r="L27" s="55" t="s">
        <v>24</v>
      </c>
      <c r="M27" s="53">
        <v>2</v>
      </c>
      <c r="N27" s="56">
        <v>3</v>
      </c>
    </row>
    <row r="28" spans="1:14" s="34" customFormat="1" ht="57" customHeight="1">
      <c r="A28" s="49">
        <v>1021</v>
      </c>
      <c r="B28" s="56" t="str">
        <f t="shared" si="0"/>
        <v>15/2025</v>
      </c>
      <c r="C28" s="56" t="str">
        <f t="shared" si="1"/>
        <v>INEA.2S.6.15_2025</v>
      </c>
      <c r="D28" s="52">
        <v>57</v>
      </c>
      <c r="E28" s="53" t="s">
        <v>61</v>
      </c>
      <c r="F28" s="53" t="str">
        <f>[4]Hoja1!H72</f>
        <v>DURAN</v>
      </c>
      <c r="G28" s="53" t="str">
        <f>[4]Hoja1!I72</f>
        <v>GUEVARA</v>
      </c>
      <c r="H28" s="53" t="str">
        <f>[4]Hoja1!J72</f>
        <v>JAIME</v>
      </c>
      <c r="I28" s="54">
        <f>[4]Hoja1!R137</f>
        <v>45931</v>
      </c>
      <c r="J28" s="54"/>
      <c r="K28" s="55"/>
      <c r="L28" s="55" t="s">
        <v>24</v>
      </c>
      <c r="M28" s="53">
        <v>2</v>
      </c>
      <c r="N28" s="56">
        <v>3</v>
      </c>
    </row>
    <row r="29" spans="1:14" s="34" customFormat="1" ht="57" customHeight="1">
      <c r="A29" s="49">
        <v>1022</v>
      </c>
      <c r="B29" s="56" t="str">
        <f t="shared" si="0"/>
        <v>16/2025</v>
      </c>
      <c r="C29" s="56" t="str">
        <f t="shared" si="1"/>
        <v>INEA.2S.6.16_2025</v>
      </c>
      <c r="D29" s="52">
        <v>58</v>
      </c>
      <c r="E29" s="53" t="s">
        <v>61</v>
      </c>
      <c r="F29" s="53" t="str">
        <f>[4]Hoja1!H73</f>
        <v>CASTILLO</v>
      </c>
      <c r="G29" s="53" t="str">
        <f>[4]Hoja1!I73</f>
        <v>MARIN</v>
      </c>
      <c r="H29" s="53" t="str">
        <f>[4]Hoja1!J73</f>
        <v>ERIKA SINAHI</v>
      </c>
      <c r="I29" s="54">
        <f>[4]Hoja1!R138</f>
        <v>45931</v>
      </c>
      <c r="J29" s="54"/>
      <c r="K29" s="55"/>
      <c r="L29" s="55" t="s">
        <v>24</v>
      </c>
      <c r="M29" s="53">
        <v>2</v>
      </c>
      <c r="N29" s="56">
        <v>3</v>
      </c>
    </row>
    <row r="30" spans="1:14" s="34" customFormat="1" ht="57" customHeight="1">
      <c r="A30" s="49">
        <v>1023</v>
      </c>
      <c r="B30" s="56" t="str">
        <f t="shared" si="0"/>
        <v>17/2025</v>
      </c>
      <c r="C30" s="56" t="str">
        <f t="shared" si="1"/>
        <v>INEA.2S.6.17_2025</v>
      </c>
      <c r="D30" s="52">
        <v>59</v>
      </c>
      <c r="E30" s="53" t="s">
        <v>61</v>
      </c>
      <c r="F30" s="53" t="str">
        <f>[4]Hoja1!H74</f>
        <v>CASTRO</v>
      </c>
      <c r="G30" s="53" t="str">
        <f>[4]Hoja1!I74</f>
        <v>AMECA</v>
      </c>
      <c r="H30" s="53" t="str">
        <f>[4]Hoja1!J74</f>
        <v>JOANNA DEL CARMEN</v>
      </c>
      <c r="I30" s="54">
        <f>[4]Hoja1!R139</f>
        <v>45931</v>
      </c>
      <c r="J30" s="54"/>
      <c r="K30" s="55"/>
      <c r="L30" s="55" t="s">
        <v>24</v>
      </c>
      <c r="M30" s="53">
        <v>2</v>
      </c>
      <c r="N30" s="56">
        <v>3</v>
      </c>
    </row>
    <row r="31" spans="1:14" s="34" customFormat="1" ht="57" customHeight="1">
      <c r="A31" s="49">
        <v>1024</v>
      </c>
      <c r="B31" s="56" t="str">
        <f t="shared" si="0"/>
        <v>18/2025</v>
      </c>
      <c r="C31" s="56" t="str">
        <f t="shared" si="1"/>
        <v>INEA.2S.6.18_2025</v>
      </c>
      <c r="D31" s="52">
        <v>60</v>
      </c>
      <c r="E31" s="53" t="s">
        <v>61</v>
      </c>
      <c r="F31" s="53" t="str">
        <f>[4]Hoja1!H75</f>
        <v>TAPIA</v>
      </c>
      <c r="G31" s="53" t="str">
        <f>[4]Hoja1!I75</f>
        <v>SOLORZANO</v>
      </c>
      <c r="H31" s="53" t="str">
        <f>[4]Hoja1!J75</f>
        <v>HENRY ALEXANDER</v>
      </c>
      <c r="I31" s="54">
        <f>[4]Hoja1!R140</f>
        <v>45931</v>
      </c>
      <c r="J31" s="54"/>
      <c r="K31" s="55"/>
      <c r="L31" s="55" t="s">
        <v>24</v>
      </c>
      <c r="M31" s="53">
        <v>2</v>
      </c>
      <c r="N31" s="56">
        <v>3</v>
      </c>
    </row>
    <row r="32" spans="1:14" s="34" customFormat="1" ht="57" customHeight="1">
      <c r="A32" s="49">
        <v>1025</v>
      </c>
      <c r="B32" s="56" t="str">
        <f t="shared" ref="B32:B95" si="2">TEXT(ROW(A19),"00") &amp; "/2025"</f>
        <v>19/2025</v>
      </c>
      <c r="C32" s="56" t="str">
        <f t="shared" ref="C32:C95" si="3">"INEA.2S.6." &amp; TEXT(ROW(A19),"00") &amp; "_2025"</f>
        <v>INEA.2S.6.19_2025</v>
      </c>
      <c r="D32" s="52">
        <v>61</v>
      </c>
      <c r="E32" s="53" t="s">
        <v>61</v>
      </c>
      <c r="F32" s="53" t="str">
        <f>[4]Hoja1!H76</f>
        <v>ALCOCER</v>
      </c>
      <c r="G32" s="53" t="str">
        <f>[4]Hoja1!I76</f>
        <v>BLANCO</v>
      </c>
      <c r="H32" s="53" t="str">
        <f>[4]Hoja1!J76</f>
        <v>OSCAR IÑAKY</v>
      </c>
      <c r="I32" s="54">
        <f>[4]Hoja1!R141</f>
        <v>45931</v>
      </c>
      <c r="J32" s="54"/>
      <c r="K32" s="55"/>
      <c r="L32" s="55" t="s">
        <v>24</v>
      </c>
      <c r="M32" s="53">
        <v>2</v>
      </c>
      <c r="N32" s="56">
        <v>3</v>
      </c>
    </row>
    <row r="33" spans="1:14" s="34" customFormat="1" ht="57" customHeight="1">
      <c r="A33" s="49">
        <v>1026</v>
      </c>
      <c r="B33" s="56" t="str">
        <f t="shared" si="2"/>
        <v>20/2025</v>
      </c>
      <c r="C33" s="56" t="str">
        <f t="shared" si="3"/>
        <v>INEA.2S.6.20_2025</v>
      </c>
      <c r="D33" s="52">
        <v>62</v>
      </c>
      <c r="E33" s="53" t="s">
        <v>61</v>
      </c>
      <c r="F33" s="53" t="str">
        <f>[4]Hoja1!H77</f>
        <v>GONZALEZ</v>
      </c>
      <c r="G33" s="53" t="str">
        <f>[4]Hoja1!I77</f>
        <v>MENDEZ</v>
      </c>
      <c r="H33" s="53" t="str">
        <f>[4]Hoja1!J77</f>
        <v>PAULINA</v>
      </c>
      <c r="I33" s="54">
        <f>[4]Hoja1!R150</f>
        <v>45931</v>
      </c>
      <c r="J33" s="54"/>
      <c r="K33" s="55"/>
      <c r="L33" s="55" t="s">
        <v>24</v>
      </c>
      <c r="M33" s="53">
        <v>2</v>
      </c>
      <c r="N33" s="56">
        <v>3</v>
      </c>
    </row>
    <row r="34" spans="1:14" s="34" customFormat="1" ht="57" customHeight="1">
      <c r="A34" s="49">
        <v>1027</v>
      </c>
      <c r="B34" s="56" t="str">
        <f t="shared" si="2"/>
        <v>21/2025</v>
      </c>
      <c r="C34" s="56" t="str">
        <f t="shared" si="3"/>
        <v>INEA.2S.6.21_2025</v>
      </c>
      <c r="D34" s="52">
        <v>63</v>
      </c>
      <c r="E34" s="53" t="s">
        <v>61</v>
      </c>
      <c r="F34" s="53" t="str">
        <f>[4]Hoja1!H78</f>
        <v>TORRES</v>
      </c>
      <c r="G34" s="53" t="str">
        <f>[4]Hoja1!I78</f>
        <v>BLANCO</v>
      </c>
      <c r="H34" s="53" t="str">
        <f>[4]Hoja1!J78</f>
        <v>LUIS ARMANDO</v>
      </c>
      <c r="I34" s="54">
        <f>[4]Hoja1!R151</f>
        <v>45931</v>
      </c>
      <c r="J34" s="54"/>
      <c r="K34" s="55"/>
      <c r="L34" s="55" t="s">
        <v>24</v>
      </c>
      <c r="M34" s="53">
        <v>2</v>
      </c>
      <c r="N34" s="56">
        <v>3</v>
      </c>
    </row>
    <row r="35" spans="1:14" s="34" customFormat="1" ht="57" customHeight="1">
      <c r="A35" s="49">
        <v>1028</v>
      </c>
      <c r="B35" s="56" t="str">
        <f t="shared" si="2"/>
        <v>22/2025</v>
      </c>
      <c r="C35" s="56" t="str">
        <f t="shared" si="3"/>
        <v>INEA.2S.6.22_2025</v>
      </c>
      <c r="D35" s="52">
        <v>64</v>
      </c>
      <c r="E35" s="53" t="s">
        <v>61</v>
      </c>
      <c r="F35" s="53" t="str">
        <f>[4]Hoja1!H79</f>
        <v>HUANTE</v>
      </c>
      <c r="G35" s="53" t="str">
        <f>[4]Hoja1!I79</f>
        <v>HERNANDEZ</v>
      </c>
      <c r="H35" s="53" t="str">
        <f>[4]Hoja1!J79</f>
        <v>MARELI ALEJANDRA</v>
      </c>
      <c r="I35" s="54">
        <f>[4]Hoja1!R152</f>
        <v>45931</v>
      </c>
      <c r="J35" s="54"/>
      <c r="K35" s="55"/>
      <c r="L35" s="55" t="s">
        <v>24</v>
      </c>
      <c r="M35" s="53">
        <v>2</v>
      </c>
      <c r="N35" s="56">
        <v>3</v>
      </c>
    </row>
    <row r="36" spans="1:14" s="34" customFormat="1" ht="57" customHeight="1">
      <c r="A36" s="49">
        <v>1029</v>
      </c>
      <c r="B36" s="56" t="str">
        <f t="shared" si="2"/>
        <v>23/2025</v>
      </c>
      <c r="C36" s="56" t="str">
        <f t="shared" si="3"/>
        <v>INEA.2S.6.23_2025</v>
      </c>
      <c r="D36" s="52">
        <v>65</v>
      </c>
      <c r="E36" s="53" t="s">
        <v>61</v>
      </c>
      <c r="F36" s="53" t="str">
        <f>[4]Hoja1!H80</f>
        <v>RANGEL</v>
      </c>
      <c r="G36" s="53" t="str">
        <f>[4]Hoja1!I80</f>
        <v>MERCADO</v>
      </c>
      <c r="H36" s="53" t="str">
        <f>[4]Hoja1!J80</f>
        <v>JADE NAHOMI</v>
      </c>
      <c r="I36" s="54">
        <f>[4]Hoja1!R155</f>
        <v>45931</v>
      </c>
      <c r="J36" s="54"/>
      <c r="K36" s="55"/>
      <c r="L36" s="55" t="s">
        <v>24</v>
      </c>
      <c r="M36" s="53">
        <v>2</v>
      </c>
      <c r="N36" s="56">
        <v>3</v>
      </c>
    </row>
    <row r="37" spans="1:14" s="34" customFormat="1" ht="57" customHeight="1">
      <c r="A37" s="49">
        <v>1030</v>
      </c>
      <c r="B37" s="56" t="str">
        <f t="shared" si="2"/>
        <v>24/2025</v>
      </c>
      <c r="C37" s="56" t="str">
        <f t="shared" si="3"/>
        <v>INEA.2S.6.24_2025</v>
      </c>
      <c r="D37" s="52">
        <v>66</v>
      </c>
      <c r="E37" s="53" t="s">
        <v>61</v>
      </c>
      <c r="F37" s="53" t="str">
        <f>[4]Hoja1!H81</f>
        <v>SALAZAR</v>
      </c>
      <c r="G37" s="53" t="str">
        <f>[4]Hoja1!I81</f>
        <v>QUIHUIS</v>
      </c>
      <c r="H37" s="53" t="str">
        <f>[4]Hoja1!J81</f>
        <v>JESUS EDUARDO</v>
      </c>
      <c r="I37" s="54">
        <f>[4]Hoja1!R156</f>
        <v>45931</v>
      </c>
      <c r="J37" s="54"/>
      <c r="K37" s="55"/>
      <c r="L37" s="55" t="s">
        <v>24</v>
      </c>
      <c r="M37" s="53">
        <v>2</v>
      </c>
      <c r="N37" s="56">
        <v>3</v>
      </c>
    </row>
    <row r="38" spans="1:14" s="34" customFormat="1" ht="57" customHeight="1">
      <c r="A38" s="49">
        <v>1031</v>
      </c>
      <c r="B38" s="56" t="str">
        <f t="shared" si="2"/>
        <v>25/2025</v>
      </c>
      <c r="C38" s="56" t="str">
        <f t="shared" si="3"/>
        <v>INEA.2S.6.25_2025</v>
      </c>
      <c r="D38" s="52">
        <v>67</v>
      </c>
      <c r="E38" s="53" t="s">
        <v>61</v>
      </c>
      <c r="F38" s="53" t="str">
        <f>[4]Hoja1!H82</f>
        <v>GONZALEZ</v>
      </c>
      <c r="G38" s="53" t="str">
        <f>[4]Hoja1!I82</f>
        <v>CAMPOS</v>
      </c>
      <c r="H38" s="53" t="str">
        <f>[4]Hoja1!J82</f>
        <v>INGRID KENIA</v>
      </c>
      <c r="I38" s="54">
        <f>[4]Hoja1!R157</f>
        <v>45931</v>
      </c>
      <c r="J38" s="54"/>
      <c r="K38" s="55"/>
      <c r="L38" s="55" t="s">
        <v>24</v>
      </c>
      <c r="M38" s="53">
        <v>2</v>
      </c>
      <c r="N38" s="56">
        <v>3</v>
      </c>
    </row>
    <row r="39" spans="1:14" s="34" customFormat="1" ht="57" customHeight="1">
      <c r="A39" s="49">
        <v>1032</v>
      </c>
      <c r="B39" s="56" t="str">
        <f t="shared" si="2"/>
        <v>26/2025</v>
      </c>
      <c r="C39" s="56" t="str">
        <f t="shared" si="3"/>
        <v>INEA.2S.6.26_2025</v>
      </c>
      <c r="D39" s="52">
        <v>68</v>
      </c>
      <c r="E39" s="53" t="s">
        <v>61</v>
      </c>
      <c r="F39" s="53" t="str">
        <f>[4]Hoja1!H83</f>
        <v>TORRES</v>
      </c>
      <c r="G39" s="53" t="str">
        <f>[4]Hoja1!I83</f>
        <v>OCHOA</v>
      </c>
      <c r="H39" s="53" t="str">
        <f>[4]Hoja1!J83</f>
        <v>RAFAEL DE JESUS</v>
      </c>
      <c r="I39" s="54">
        <f>[4]Hoja1!R171</f>
        <v>45931</v>
      </c>
      <c r="J39" s="54"/>
      <c r="K39" s="55"/>
      <c r="L39" s="55" t="s">
        <v>24</v>
      </c>
      <c r="M39" s="53">
        <v>2</v>
      </c>
      <c r="N39" s="56">
        <v>3</v>
      </c>
    </row>
    <row r="40" spans="1:14" s="34" customFormat="1" ht="57" customHeight="1">
      <c r="A40" s="49">
        <v>1033</v>
      </c>
      <c r="B40" s="56" t="str">
        <f t="shared" si="2"/>
        <v>27/2025</v>
      </c>
      <c r="C40" s="56" t="str">
        <f t="shared" si="3"/>
        <v>INEA.2S.6.27_2025</v>
      </c>
      <c r="D40" s="52">
        <v>69</v>
      </c>
      <c r="E40" s="53" t="s">
        <v>61</v>
      </c>
      <c r="F40" s="53" t="str">
        <f>[4]Hoja1!H84</f>
        <v>SIBAJA</v>
      </c>
      <c r="G40" s="53" t="str">
        <f>[4]Hoja1!I84</f>
        <v>CASTILLEJOS</v>
      </c>
      <c r="H40" s="53" t="str">
        <f>[4]Hoja1!J84</f>
        <v>XOCHILT DEL CARMEN</v>
      </c>
      <c r="I40" s="54">
        <f>[4]Hoja1!R218</f>
        <v>45931</v>
      </c>
      <c r="J40" s="54"/>
      <c r="K40" s="55"/>
      <c r="L40" s="55" t="s">
        <v>24</v>
      </c>
      <c r="M40" s="53">
        <v>2</v>
      </c>
      <c r="N40" s="56">
        <v>3</v>
      </c>
    </row>
    <row r="41" spans="1:14" s="34" customFormat="1" ht="57" customHeight="1">
      <c r="A41" s="49">
        <v>1034</v>
      </c>
      <c r="B41" s="56" t="str">
        <f t="shared" si="2"/>
        <v>28/2025</v>
      </c>
      <c r="C41" s="56" t="str">
        <f t="shared" si="3"/>
        <v>INEA.2S.6.28_2025</v>
      </c>
      <c r="D41" s="52">
        <v>70</v>
      </c>
      <c r="E41" s="53" t="s">
        <v>61</v>
      </c>
      <c r="F41" s="53" t="str">
        <f>[4]Hoja1!H85</f>
        <v>ECHEVERRIA</v>
      </c>
      <c r="G41" s="53" t="str">
        <f>[4]Hoja1!I85</f>
        <v>VILLEGAS</v>
      </c>
      <c r="H41" s="53" t="str">
        <f>[4]Hoja1!J85</f>
        <v>YAHAYRA ANAHI</v>
      </c>
      <c r="I41" s="54">
        <f>[4]Hoja1!R251</f>
        <v>45931</v>
      </c>
      <c r="J41" s="54"/>
      <c r="K41" s="55"/>
      <c r="L41" s="55" t="s">
        <v>24</v>
      </c>
      <c r="M41" s="53">
        <v>2</v>
      </c>
      <c r="N41" s="56">
        <v>3</v>
      </c>
    </row>
    <row r="42" spans="1:14" s="34" customFormat="1" ht="57" customHeight="1">
      <c r="A42" s="49">
        <v>1035</v>
      </c>
      <c r="B42" s="56" t="str">
        <f t="shared" si="2"/>
        <v>29/2025</v>
      </c>
      <c r="C42" s="56" t="str">
        <f t="shared" si="3"/>
        <v>INEA.2S.6.29_2025</v>
      </c>
      <c r="D42" s="52">
        <v>71</v>
      </c>
      <c r="E42" s="53" t="s">
        <v>61</v>
      </c>
      <c r="F42" s="53" t="str">
        <f>[4]Hoja1!H86</f>
        <v>COBOS</v>
      </c>
      <c r="G42" s="53" t="str">
        <f>[4]Hoja1!I86</f>
        <v>VAZQUEZ</v>
      </c>
      <c r="H42" s="53" t="str">
        <f>[4]Hoja1!J86</f>
        <v>CHRISTIAN ALEXIS</v>
      </c>
      <c r="I42" s="54">
        <v>45932</v>
      </c>
      <c r="J42" s="54">
        <f>[5]Hoja1!W751</f>
        <v>45945</v>
      </c>
      <c r="K42" s="55"/>
      <c r="L42" s="55" t="s">
        <v>24</v>
      </c>
      <c r="M42" s="53">
        <v>2</v>
      </c>
      <c r="N42" s="56">
        <v>3</v>
      </c>
    </row>
    <row r="43" spans="1:14" s="34" customFormat="1" ht="57" customHeight="1">
      <c r="A43" s="49">
        <v>1036</v>
      </c>
      <c r="B43" s="56" t="str">
        <f t="shared" si="2"/>
        <v>30/2025</v>
      </c>
      <c r="C43" s="56" t="str">
        <f t="shared" si="3"/>
        <v>INEA.2S.6.30_2025</v>
      </c>
      <c r="D43" s="52">
        <v>72</v>
      </c>
      <c r="E43" s="53" t="s">
        <v>61</v>
      </c>
      <c r="F43" s="53" t="str">
        <f>[4]Hoja1!H87</f>
        <v>SANCHEZ</v>
      </c>
      <c r="G43" s="53" t="str">
        <f>[4]Hoja1!I87</f>
        <v>ALDUCIN</v>
      </c>
      <c r="H43" s="53" t="str">
        <f>[4]Hoja1!J87</f>
        <v>ANGEL DANIEL</v>
      </c>
      <c r="I43" s="54">
        <v>45932</v>
      </c>
      <c r="J43" s="54">
        <f>[5]Hoja1!W873</f>
        <v>45952</v>
      </c>
      <c r="K43" s="55"/>
      <c r="L43" s="55" t="s">
        <v>24</v>
      </c>
      <c r="M43" s="53">
        <v>2</v>
      </c>
      <c r="N43" s="56">
        <v>3</v>
      </c>
    </row>
    <row r="44" spans="1:14" s="34" customFormat="1" ht="57" customHeight="1">
      <c r="A44" s="49">
        <v>1037</v>
      </c>
      <c r="B44" s="56" t="str">
        <f t="shared" si="2"/>
        <v>31/2025</v>
      </c>
      <c r="C44" s="56" t="str">
        <f t="shared" si="3"/>
        <v>INEA.2S.6.31_2025</v>
      </c>
      <c r="D44" s="52">
        <v>73</v>
      </c>
      <c r="E44" s="53" t="s">
        <v>61</v>
      </c>
      <c r="F44" s="53" t="str">
        <f>[4]Hoja1!H88</f>
        <v>HERNANDEZ</v>
      </c>
      <c r="G44" s="53" t="str">
        <f>[4]Hoja1!I88</f>
        <v>JARILLO</v>
      </c>
      <c r="H44" s="53" t="str">
        <f>[4]Hoja1!J88</f>
        <v>JOSE ALBERTO</v>
      </c>
      <c r="I44" s="54">
        <f>[4]Hoja1!R131</f>
        <v>45932</v>
      </c>
      <c r="J44" s="54"/>
      <c r="K44" s="55"/>
      <c r="L44" s="55" t="s">
        <v>24</v>
      </c>
      <c r="M44" s="53">
        <v>2</v>
      </c>
      <c r="N44" s="56">
        <v>3</v>
      </c>
    </row>
    <row r="45" spans="1:14" s="34" customFormat="1" ht="57" customHeight="1">
      <c r="A45" s="49">
        <v>1038</v>
      </c>
      <c r="B45" s="56" t="str">
        <f t="shared" si="2"/>
        <v>32/2025</v>
      </c>
      <c r="C45" s="56" t="str">
        <f t="shared" si="3"/>
        <v>INEA.2S.6.32_2025</v>
      </c>
      <c r="D45" s="52">
        <v>74</v>
      </c>
      <c r="E45" s="53" t="s">
        <v>61</v>
      </c>
      <c r="F45" s="53" t="str">
        <f>[4]Hoja1!H89</f>
        <v>CABRERA</v>
      </c>
      <c r="G45" s="53" t="str">
        <f>[4]Hoja1!I89</f>
        <v>BELTRAN</v>
      </c>
      <c r="H45" s="53" t="str">
        <f>[4]Hoja1!J89</f>
        <v>HADE AYLIN</v>
      </c>
      <c r="I45" s="54">
        <f>[4]Hoja1!R132</f>
        <v>45932</v>
      </c>
      <c r="J45" s="54"/>
      <c r="K45" s="55"/>
      <c r="L45" s="55" t="s">
        <v>24</v>
      </c>
      <c r="M45" s="53">
        <v>2</v>
      </c>
      <c r="N45" s="56">
        <v>3</v>
      </c>
    </row>
    <row r="46" spans="1:14" s="34" customFormat="1" ht="57" customHeight="1">
      <c r="A46" s="49">
        <v>1039</v>
      </c>
      <c r="B46" s="56" t="str">
        <f t="shared" si="2"/>
        <v>33/2025</v>
      </c>
      <c r="C46" s="56" t="str">
        <f t="shared" si="3"/>
        <v>INEA.2S.6.33_2025</v>
      </c>
      <c r="D46" s="52">
        <v>75</v>
      </c>
      <c r="E46" s="53" t="s">
        <v>61</v>
      </c>
      <c r="F46" s="53" t="str">
        <f>[4]Hoja1!H90</f>
        <v>FERNANDEZ</v>
      </c>
      <c r="G46" s="53" t="str">
        <f>[4]Hoja1!I90</f>
        <v>SANCHEZ</v>
      </c>
      <c r="H46" s="53" t="str">
        <f>[4]Hoja1!J90</f>
        <v>KEVIN ULISES</v>
      </c>
      <c r="I46" s="54">
        <f>[4]Hoja1!R133</f>
        <v>45932</v>
      </c>
      <c r="J46" s="54"/>
      <c r="K46" s="55"/>
      <c r="L46" s="55" t="s">
        <v>24</v>
      </c>
      <c r="M46" s="53">
        <v>2</v>
      </c>
      <c r="N46" s="56">
        <v>3</v>
      </c>
    </row>
    <row r="47" spans="1:14" s="34" customFormat="1" ht="57" customHeight="1">
      <c r="A47" s="49">
        <v>1040</v>
      </c>
      <c r="B47" s="56" t="str">
        <f t="shared" si="2"/>
        <v>34/2025</v>
      </c>
      <c r="C47" s="56" t="str">
        <f t="shared" si="3"/>
        <v>INEA.2S.6.34_2025</v>
      </c>
      <c r="D47" s="52">
        <v>76</v>
      </c>
      <c r="E47" s="53" t="s">
        <v>61</v>
      </c>
      <c r="F47" s="53" t="str">
        <f>[4]Hoja1!H91</f>
        <v>CORTES</v>
      </c>
      <c r="G47" s="53" t="str">
        <f>[4]Hoja1!I91</f>
        <v>RAMIREZ</v>
      </c>
      <c r="H47" s="53" t="str">
        <f>[4]Hoja1!J91</f>
        <v>ANGEL OMAR</v>
      </c>
      <c r="I47" s="54">
        <f>[4]Hoja1!R134</f>
        <v>45932</v>
      </c>
      <c r="J47" s="54"/>
      <c r="K47" s="55"/>
      <c r="L47" s="55" t="s">
        <v>24</v>
      </c>
      <c r="M47" s="53">
        <v>2</v>
      </c>
      <c r="N47" s="56">
        <v>3</v>
      </c>
    </row>
    <row r="48" spans="1:14" s="34" customFormat="1" ht="57" customHeight="1">
      <c r="A48" s="49">
        <v>1041</v>
      </c>
      <c r="B48" s="56" t="str">
        <f t="shared" si="2"/>
        <v>35/2025</v>
      </c>
      <c r="C48" s="56" t="str">
        <f t="shared" si="3"/>
        <v>INEA.2S.6.35_2025</v>
      </c>
      <c r="D48" s="52">
        <v>77</v>
      </c>
      <c r="E48" s="53" t="s">
        <v>61</v>
      </c>
      <c r="F48" s="53" t="str">
        <f>[4]Hoja1!H92</f>
        <v>ROSALES</v>
      </c>
      <c r="G48" s="53" t="str">
        <f>[4]Hoja1!I92</f>
        <v>GARCIA</v>
      </c>
      <c r="H48" s="53" t="str">
        <f>[4]Hoja1!J92</f>
        <v>IVAN ALEXANDER</v>
      </c>
      <c r="I48" s="54">
        <v>45933</v>
      </c>
      <c r="J48" s="54">
        <f>[5]Hoja1!W431</f>
        <v>45952</v>
      </c>
      <c r="K48" s="55"/>
      <c r="L48" s="55" t="s">
        <v>24</v>
      </c>
      <c r="M48" s="53">
        <v>2</v>
      </c>
      <c r="N48" s="56">
        <v>3</v>
      </c>
    </row>
    <row r="49" spans="1:14" s="34" customFormat="1" ht="57" customHeight="1">
      <c r="A49" s="49">
        <v>1042</v>
      </c>
      <c r="B49" s="56" t="str">
        <f t="shared" si="2"/>
        <v>36/2025</v>
      </c>
      <c r="C49" s="56" t="str">
        <f t="shared" si="3"/>
        <v>INEA.2S.6.36_2025</v>
      </c>
      <c r="D49" s="52">
        <v>78</v>
      </c>
      <c r="E49" s="53" t="s">
        <v>61</v>
      </c>
      <c r="F49" s="53" t="str">
        <f>[4]Hoja1!H93</f>
        <v>SIERRA</v>
      </c>
      <c r="G49" s="53" t="str">
        <f>[4]Hoja1!I93</f>
        <v>GUERRERO</v>
      </c>
      <c r="H49" s="53" t="str">
        <f>[4]Hoja1!J93</f>
        <v>GABRIEL</v>
      </c>
      <c r="I49" s="54">
        <v>45933</v>
      </c>
      <c r="J49" s="54">
        <f>[5]Hoja1!W633</f>
        <v>45952</v>
      </c>
      <c r="K49" s="55"/>
      <c r="L49" s="55" t="s">
        <v>24</v>
      </c>
      <c r="M49" s="53">
        <v>2</v>
      </c>
      <c r="N49" s="56">
        <v>3</v>
      </c>
    </row>
    <row r="50" spans="1:14" s="34" customFormat="1" ht="57" customHeight="1">
      <c r="A50" s="49">
        <v>1043</v>
      </c>
      <c r="B50" s="56" t="str">
        <f t="shared" si="2"/>
        <v>37/2025</v>
      </c>
      <c r="C50" s="56" t="str">
        <f t="shared" si="3"/>
        <v>INEA.2S.6.37_2025</v>
      </c>
      <c r="D50" s="52">
        <v>79</v>
      </c>
      <c r="E50" s="53" t="s">
        <v>61</v>
      </c>
      <c r="F50" s="53" t="str">
        <f>[4]Hoja1!H94</f>
        <v>VARELA</v>
      </c>
      <c r="G50" s="53" t="str">
        <f>[4]Hoja1!I94</f>
        <v>VENEGAS</v>
      </c>
      <c r="H50" s="53" t="str">
        <f>[4]Hoja1!J94</f>
        <v>LUIS DAVID</v>
      </c>
      <c r="I50" s="54">
        <v>45933</v>
      </c>
      <c r="J50" s="54">
        <f>[5]Hoja1!W634</f>
        <v>45952</v>
      </c>
      <c r="K50" s="55"/>
      <c r="L50" s="55" t="s">
        <v>24</v>
      </c>
      <c r="M50" s="53">
        <v>2</v>
      </c>
      <c r="N50" s="56">
        <v>3</v>
      </c>
    </row>
    <row r="51" spans="1:14" s="34" customFormat="1" ht="57" customHeight="1">
      <c r="A51" s="49">
        <v>1044</v>
      </c>
      <c r="B51" s="56" t="str">
        <f t="shared" si="2"/>
        <v>38/2025</v>
      </c>
      <c r="C51" s="56" t="str">
        <f t="shared" si="3"/>
        <v>INEA.2S.6.38_2025</v>
      </c>
      <c r="D51" s="52">
        <v>80</v>
      </c>
      <c r="E51" s="53" t="s">
        <v>61</v>
      </c>
      <c r="F51" s="53" t="str">
        <f>[4]Hoja1!H95</f>
        <v>CRUZ</v>
      </c>
      <c r="G51" s="53" t="str">
        <f>[4]Hoja1!I95</f>
        <v>ORTEGA</v>
      </c>
      <c r="H51" s="53" t="str">
        <f>[4]Hoja1!J95</f>
        <v>BRENDA</v>
      </c>
      <c r="I51" s="54">
        <v>45933</v>
      </c>
      <c r="J51" s="54">
        <f>[5]Hoja1!W661</f>
        <v>45952</v>
      </c>
      <c r="K51" s="55"/>
      <c r="L51" s="55" t="s">
        <v>24</v>
      </c>
      <c r="M51" s="53">
        <v>2</v>
      </c>
      <c r="N51" s="56">
        <v>3</v>
      </c>
    </row>
    <row r="52" spans="1:14" s="34" customFormat="1" ht="57" customHeight="1">
      <c r="A52" s="49">
        <v>1045</v>
      </c>
      <c r="B52" s="56" t="str">
        <f t="shared" si="2"/>
        <v>39/2025</v>
      </c>
      <c r="C52" s="56" t="str">
        <f t="shared" si="3"/>
        <v>INEA.2S.6.39_2025</v>
      </c>
      <c r="D52" s="52">
        <v>81</v>
      </c>
      <c r="E52" s="53" t="s">
        <v>61</v>
      </c>
      <c r="F52" s="53" t="str">
        <f>[4]Hoja1!H96</f>
        <v>MORENO</v>
      </c>
      <c r="G52" s="53" t="str">
        <f>[4]Hoja1!I96</f>
        <v>LOPEZ</v>
      </c>
      <c r="H52" s="53" t="str">
        <f>[4]Hoja1!J96</f>
        <v>MARIA GUADALUPE</v>
      </c>
      <c r="I52" s="54">
        <v>45933</v>
      </c>
      <c r="J52" s="54">
        <f>[5]Hoja1!W752</f>
        <v>45952</v>
      </c>
      <c r="K52" s="55"/>
      <c r="L52" s="55" t="s">
        <v>24</v>
      </c>
      <c r="M52" s="53">
        <v>2</v>
      </c>
      <c r="N52" s="56">
        <v>3</v>
      </c>
    </row>
    <row r="53" spans="1:14" s="34" customFormat="1" ht="57" customHeight="1">
      <c r="A53" s="49">
        <v>1046</v>
      </c>
      <c r="B53" s="56" t="str">
        <f t="shared" si="2"/>
        <v>40/2025</v>
      </c>
      <c r="C53" s="56" t="str">
        <f t="shared" si="3"/>
        <v>INEA.2S.6.40_2025</v>
      </c>
      <c r="D53" s="52">
        <v>82</v>
      </c>
      <c r="E53" s="53" t="s">
        <v>61</v>
      </c>
      <c r="F53" s="53" t="str">
        <f>[4]Hoja1!H97</f>
        <v>GONZALEZ</v>
      </c>
      <c r="G53" s="53" t="str">
        <f>[4]Hoja1!I97</f>
        <v>DELGADO</v>
      </c>
      <c r="H53" s="53" t="str">
        <f>[4]Hoja1!J97</f>
        <v>ADIL DANIEL</v>
      </c>
      <c r="I53" s="54">
        <f>[4]Hoja1!R142</f>
        <v>45933</v>
      </c>
      <c r="J53" s="54"/>
      <c r="K53" s="55"/>
      <c r="L53" s="55" t="s">
        <v>24</v>
      </c>
      <c r="M53" s="53">
        <v>2</v>
      </c>
      <c r="N53" s="56">
        <v>3</v>
      </c>
    </row>
    <row r="54" spans="1:14" s="34" customFormat="1" ht="57" customHeight="1">
      <c r="A54" s="49">
        <v>1047</v>
      </c>
      <c r="B54" s="56" t="str">
        <f t="shared" si="2"/>
        <v>41/2025</v>
      </c>
      <c r="C54" s="56" t="str">
        <f t="shared" si="3"/>
        <v>INEA.2S.6.41_2025</v>
      </c>
      <c r="D54" s="52">
        <v>83</v>
      </c>
      <c r="E54" s="53" t="s">
        <v>61</v>
      </c>
      <c r="F54" s="53" t="str">
        <f>[4]Hoja1!H98</f>
        <v>RODAS</v>
      </c>
      <c r="G54" s="53" t="str">
        <f>[4]Hoja1!I98</f>
        <v>LOPEZ</v>
      </c>
      <c r="H54" s="53" t="str">
        <f>[4]Hoja1!J98</f>
        <v>FABIOLA CAROLINA</v>
      </c>
      <c r="I54" s="54">
        <f>[4]Hoja1!R143</f>
        <v>45933</v>
      </c>
      <c r="J54" s="54"/>
      <c r="K54" s="55"/>
      <c r="L54" s="55" t="s">
        <v>24</v>
      </c>
      <c r="M54" s="53">
        <v>2</v>
      </c>
      <c r="N54" s="56">
        <v>3</v>
      </c>
    </row>
    <row r="55" spans="1:14" s="34" customFormat="1" ht="57" customHeight="1">
      <c r="A55" s="49">
        <v>1048</v>
      </c>
      <c r="B55" s="56" t="str">
        <f t="shared" si="2"/>
        <v>42/2025</v>
      </c>
      <c r="C55" s="56" t="str">
        <f t="shared" si="3"/>
        <v>INEA.2S.6.42_2025</v>
      </c>
      <c r="D55" s="52">
        <v>84</v>
      </c>
      <c r="E55" s="53" t="s">
        <v>61</v>
      </c>
      <c r="F55" s="53" t="str">
        <f>[4]Hoja1!H99</f>
        <v>MALDONADO</v>
      </c>
      <c r="G55" s="53" t="str">
        <f>[4]Hoja1!I99</f>
        <v>FLORES</v>
      </c>
      <c r="H55" s="53" t="str">
        <f>[4]Hoja1!J99</f>
        <v>SANTIAGO NICOLAS</v>
      </c>
      <c r="I55" s="54">
        <f>[4]Hoja1!R144</f>
        <v>45933</v>
      </c>
      <c r="J55" s="54"/>
      <c r="K55" s="55"/>
      <c r="L55" s="55" t="s">
        <v>24</v>
      </c>
      <c r="M55" s="53">
        <v>2</v>
      </c>
      <c r="N55" s="56">
        <v>3</v>
      </c>
    </row>
    <row r="56" spans="1:14" s="34" customFormat="1" ht="57" customHeight="1">
      <c r="A56" s="49">
        <v>1049</v>
      </c>
      <c r="B56" s="56" t="str">
        <f t="shared" si="2"/>
        <v>43/2025</v>
      </c>
      <c r="C56" s="56" t="str">
        <f t="shared" si="3"/>
        <v>INEA.2S.6.43_2025</v>
      </c>
      <c r="D56" s="52">
        <v>85</v>
      </c>
      <c r="E56" s="53" t="s">
        <v>61</v>
      </c>
      <c r="F56" s="53" t="str">
        <f>[4]Hoja1!H100</f>
        <v>LOPEZ</v>
      </c>
      <c r="G56" s="53" t="str">
        <f>[4]Hoja1!I100</f>
        <v>LEYVA</v>
      </c>
      <c r="H56" s="53" t="str">
        <f>[4]Hoja1!J100</f>
        <v>SUSANA</v>
      </c>
      <c r="I56" s="54">
        <f>[4]Hoja1!R145</f>
        <v>45933</v>
      </c>
      <c r="J56" s="54"/>
      <c r="K56" s="55"/>
      <c r="L56" s="55" t="s">
        <v>24</v>
      </c>
      <c r="M56" s="53">
        <v>2</v>
      </c>
      <c r="N56" s="56">
        <v>3</v>
      </c>
    </row>
    <row r="57" spans="1:14" s="34" customFormat="1" ht="57" customHeight="1">
      <c r="A57" s="49">
        <v>1050</v>
      </c>
      <c r="B57" s="56" t="str">
        <f t="shared" si="2"/>
        <v>44/2025</v>
      </c>
      <c r="C57" s="56" t="str">
        <f t="shared" si="3"/>
        <v>INEA.2S.6.44_2025</v>
      </c>
      <c r="D57" s="52">
        <v>86</v>
      </c>
      <c r="E57" s="53" t="s">
        <v>61</v>
      </c>
      <c r="F57" s="53" t="str">
        <f>[4]Hoja1!H101</f>
        <v>AGUILAR</v>
      </c>
      <c r="G57" s="53" t="str">
        <f>[4]Hoja1!I101</f>
        <v>GONZALEZ</v>
      </c>
      <c r="H57" s="53" t="str">
        <f>[4]Hoja1!J101</f>
        <v>YEREMI JULIANA</v>
      </c>
      <c r="I57" s="54">
        <f>[4]Hoja1!R170</f>
        <v>45933</v>
      </c>
      <c r="J57" s="54"/>
      <c r="K57" s="55"/>
      <c r="L57" s="55" t="s">
        <v>24</v>
      </c>
      <c r="M57" s="53">
        <v>2</v>
      </c>
      <c r="N57" s="56">
        <v>3</v>
      </c>
    </row>
    <row r="58" spans="1:14" s="34" customFormat="1" ht="57" customHeight="1">
      <c r="A58" s="49">
        <v>1051</v>
      </c>
      <c r="B58" s="56" t="str">
        <f t="shared" si="2"/>
        <v>45/2025</v>
      </c>
      <c r="C58" s="56" t="str">
        <f t="shared" si="3"/>
        <v>INEA.2S.6.45_2025</v>
      </c>
      <c r="D58" s="52">
        <v>87</v>
      </c>
      <c r="E58" s="53" t="s">
        <v>61</v>
      </c>
      <c r="F58" s="53" t="str">
        <f>[4]Hoja1!H102</f>
        <v>ALOR</v>
      </c>
      <c r="G58" s="53" t="str">
        <f>[4]Hoja1!I102</f>
        <v>VEGA</v>
      </c>
      <c r="H58" s="53" t="str">
        <f>[4]Hoja1!J102</f>
        <v>DAVID ALEXANDER</v>
      </c>
      <c r="I58" s="54">
        <f>[4]Hoja1!R172</f>
        <v>45933</v>
      </c>
      <c r="J58" s="54"/>
      <c r="K58" s="55"/>
      <c r="L58" s="55" t="s">
        <v>24</v>
      </c>
      <c r="M58" s="53">
        <v>2</v>
      </c>
      <c r="N58" s="56">
        <v>3</v>
      </c>
    </row>
    <row r="59" spans="1:14" s="34" customFormat="1" ht="57" customHeight="1">
      <c r="A59" s="49">
        <v>1052</v>
      </c>
      <c r="B59" s="56" t="str">
        <f t="shared" si="2"/>
        <v>46/2025</v>
      </c>
      <c r="C59" s="56" t="str">
        <f t="shared" si="3"/>
        <v>INEA.2S.6.46_2025</v>
      </c>
      <c r="D59" s="52">
        <v>88</v>
      </c>
      <c r="E59" s="53" t="s">
        <v>61</v>
      </c>
      <c r="F59" s="53" t="str">
        <f>[4]Hoja1!H103</f>
        <v>ROMAN</v>
      </c>
      <c r="G59" s="53" t="str">
        <f>[4]Hoja1!I103</f>
        <v>FUENTES</v>
      </c>
      <c r="H59" s="53" t="str">
        <f>[4]Hoja1!J103</f>
        <v>EFREN ALEXANDER</v>
      </c>
      <c r="I59" s="54">
        <f>[4]Hoja1!R173</f>
        <v>45933</v>
      </c>
      <c r="J59" s="54"/>
      <c r="K59" s="55"/>
      <c r="L59" s="55" t="s">
        <v>24</v>
      </c>
      <c r="M59" s="53">
        <v>2</v>
      </c>
      <c r="N59" s="56">
        <v>3</v>
      </c>
    </row>
    <row r="60" spans="1:14" s="34" customFormat="1" ht="57" customHeight="1">
      <c r="A60" s="49">
        <v>1053</v>
      </c>
      <c r="B60" s="56" t="str">
        <f t="shared" si="2"/>
        <v>47/2025</v>
      </c>
      <c r="C60" s="56" t="str">
        <f t="shared" si="3"/>
        <v>INEA.2S.6.47_2025</v>
      </c>
      <c r="D60" s="52">
        <v>89</v>
      </c>
      <c r="E60" s="53" t="s">
        <v>61</v>
      </c>
      <c r="F60" s="53" t="str">
        <f>[4]Hoja1!H104</f>
        <v>VARGAS</v>
      </c>
      <c r="G60" s="53" t="str">
        <f>[4]Hoja1!I104</f>
        <v>ESCOBEDO</v>
      </c>
      <c r="H60" s="53" t="str">
        <f>[4]Hoja1!J104</f>
        <v>GABRIELA ANA KAREN</v>
      </c>
      <c r="I60" s="54">
        <f>[4]Hoja1!R174</f>
        <v>45933</v>
      </c>
      <c r="J60" s="54"/>
      <c r="K60" s="55"/>
      <c r="L60" s="55" t="s">
        <v>24</v>
      </c>
      <c r="M60" s="53">
        <v>2</v>
      </c>
      <c r="N60" s="56">
        <v>3</v>
      </c>
    </row>
    <row r="61" spans="1:14" s="34" customFormat="1" ht="57" customHeight="1">
      <c r="A61" s="49">
        <v>1054</v>
      </c>
      <c r="B61" s="56" t="str">
        <f t="shared" si="2"/>
        <v>48/2025</v>
      </c>
      <c r="C61" s="56" t="str">
        <f t="shared" si="3"/>
        <v>INEA.2S.6.48_2025</v>
      </c>
      <c r="D61" s="52">
        <v>90</v>
      </c>
      <c r="E61" s="53" t="s">
        <v>61</v>
      </c>
      <c r="F61" s="53" t="str">
        <f>[4]Hoja1!H105</f>
        <v>MACIAS</v>
      </c>
      <c r="G61" s="53" t="str">
        <f>[4]Hoja1!I105</f>
        <v>ALTAMIRANO</v>
      </c>
      <c r="H61" s="53" t="str">
        <f>[4]Hoja1!J105</f>
        <v>MARLENE</v>
      </c>
      <c r="I61" s="54">
        <f>[4]Hoja1!R175</f>
        <v>45933</v>
      </c>
      <c r="J61" s="54"/>
      <c r="K61" s="55"/>
      <c r="L61" s="55" t="s">
        <v>24</v>
      </c>
      <c r="M61" s="53">
        <v>2</v>
      </c>
      <c r="N61" s="56">
        <v>3</v>
      </c>
    </row>
    <row r="62" spans="1:14" s="34" customFormat="1" ht="57" customHeight="1">
      <c r="A62" s="49">
        <v>1055</v>
      </c>
      <c r="B62" s="56" t="str">
        <f t="shared" si="2"/>
        <v>49/2025</v>
      </c>
      <c r="C62" s="56" t="str">
        <f t="shared" si="3"/>
        <v>INEA.2S.6.49_2025</v>
      </c>
      <c r="D62" s="52">
        <v>91</v>
      </c>
      <c r="E62" s="53" t="s">
        <v>61</v>
      </c>
      <c r="F62" s="53" t="str">
        <f>[4]Hoja1!H106</f>
        <v>LOPEZ</v>
      </c>
      <c r="G62" s="53" t="str">
        <f>[4]Hoja1!I106</f>
        <v>VALLEJO</v>
      </c>
      <c r="H62" s="53" t="str">
        <f>[4]Hoja1!J106</f>
        <v>ADRIANA</v>
      </c>
      <c r="I62" s="54">
        <f>[4]Hoja1!R146</f>
        <v>45934</v>
      </c>
      <c r="J62" s="54"/>
      <c r="K62" s="55"/>
      <c r="L62" s="55" t="s">
        <v>24</v>
      </c>
      <c r="M62" s="53">
        <v>2</v>
      </c>
      <c r="N62" s="56">
        <v>3</v>
      </c>
    </row>
    <row r="63" spans="1:14" s="34" customFormat="1" ht="57" customHeight="1">
      <c r="A63" s="49">
        <v>1056</v>
      </c>
      <c r="B63" s="56" t="str">
        <f t="shared" si="2"/>
        <v>50/2025</v>
      </c>
      <c r="C63" s="56" t="str">
        <f t="shared" si="3"/>
        <v>INEA.2S.6.50_2025</v>
      </c>
      <c r="D63" s="52">
        <v>92</v>
      </c>
      <c r="E63" s="53" t="s">
        <v>61</v>
      </c>
      <c r="F63" s="53" t="str">
        <f>[4]Hoja1!H107</f>
        <v>VAZQUEZ</v>
      </c>
      <c r="G63" s="53" t="str">
        <f>[4]Hoja1!I107</f>
        <v>NAVARRO</v>
      </c>
      <c r="H63" s="53" t="str">
        <f>[4]Hoja1!J107</f>
        <v>RODOLFO DANIEL</v>
      </c>
      <c r="I63" s="54">
        <f>[4]Hoja1!R158</f>
        <v>45934</v>
      </c>
      <c r="J63" s="54"/>
      <c r="K63" s="55"/>
      <c r="L63" s="55" t="s">
        <v>24</v>
      </c>
      <c r="M63" s="53">
        <v>2</v>
      </c>
      <c r="N63" s="56">
        <v>3</v>
      </c>
    </row>
    <row r="64" spans="1:14" s="34" customFormat="1" ht="57" customHeight="1">
      <c r="A64" s="49">
        <v>1057</v>
      </c>
      <c r="B64" s="56" t="str">
        <f t="shared" si="2"/>
        <v>51/2025</v>
      </c>
      <c r="C64" s="56" t="str">
        <f t="shared" si="3"/>
        <v>INEA.2S.6.51_2025</v>
      </c>
      <c r="D64" s="52">
        <v>93</v>
      </c>
      <c r="E64" s="53" t="s">
        <v>61</v>
      </c>
      <c r="F64" s="53" t="str">
        <f>[4]Hoja1!H108</f>
        <v>OCHOA</v>
      </c>
      <c r="G64" s="53" t="str">
        <f>[4]Hoja1!I108</f>
        <v>TOGO</v>
      </c>
      <c r="H64" s="53" t="str">
        <f>[4]Hoja1!J108</f>
        <v>DANIEL</v>
      </c>
      <c r="I64" s="54">
        <f>[4]Hoja1!R159</f>
        <v>45934</v>
      </c>
      <c r="J64" s="54"/>
      <c r="K64" s="55"/>
      <c r="L64" s="55" t="s">
        <v>24</v>
      </c>
      <c r="M64" s="53">
        <v>2</v>
      </c>
      <c r="N64" s="56">
        <v>3</v>
      </c>
    </row>
    <row r="65" spans="1:14" s="34" customFormat="1" ht="57" customHeight="1">
      <c r="A65" s="49">
        <v>1058</v>
      </c>
      <c r="B65" s="56" t="str">
        <f t="shared" si="2"/>
        <v>52/2025</v>
      </c>
      <c r="C65" s="56" t="str">
        <f t="shared" si="3"/>
        <v>INEA.2S.6.52_2025</v>
      </c>
      <c r="D65" s="52">
        <v>94</v>
      </c>
      <c r="E65" s="53" t="s">
        <v>61</v>
      </c>
      <c r="F65" s="53" t="str">
        <f>[4]Hoja1!H109</f>
        <v>SALCEDO</v>
      </c>
      <c r="G65" s="53" t="str">
        <f>[4]Hoja1!I109</f>
        <v>GONZALEZ</v>
      </c>
      <c r="H65" s="53" t="str">
        <f>[4]Hoja1!J109</f>
        <v>MARIA HERLINDA</v>
      </c>
      <c r="I65" s="54">
        <f>[4]Hoja1!R160</f>
        <v>45934</v>
      </c>
      <c r="J65" s="54"/>
      <c r="K65" s="55"/>
      <c r="L65" s="55" t="s">
        <v>24</v>
      </c>
      <c r="M65" s="53">
        <v>2</v>
      </c>
      <c r="N65" s="56">
        <v>3</v>
      </c>
    </row>
    <row r="66" spans="1:14" s="34" customFormat="1" ht="57" customHeight="1">
      <c r="A66" s="49">
        <v>1059</v>
      </c>
      <c r="B66" s="56" t="str">
        <f t="shared" si="2"/>
        <v>53/2025</v>
      </c>
      <c r="C66" s="56" t="str">
        <f t="shared" si="3"/>
        <v>INEA.2S.6.53_2025</v>
      </c>
      <c r="D66" s="52">
        <v>95</v>
      </c>
      <c r="E66" s="53" t="s">
        <v>61</v>
      </c>
      <c r="F66" s="53" t="str">
        <f>[4]Hoja1!H110</f>
        <v>CASTRO</v>
      </c>
      <c r="G66" s="53" t="str">
        <f>[4]Hoja1!I110</f>
        <v>REYES</v>
      </c>
      <c r="H66" s="53" t="str">
        <f>[4]Hoja1!J110</f>
        <v>DULCE CRISTAL</v>
      </c>
      <c r="I66" s="54">
        <f>[4]Hoja1!R161</f>
        <v>45934</v>
      </c>
      <c r="J66" s="54"/>
      <c r="K66" s="55"/>
      <c r="L66" s="55" t="s">
        <v>24</v>
      </c>
      <c r="M66" s="53">
        <v>2</v>
      </c>
      <c r="N66" s="56">
        <v>3</v>
      </c>
    </row>
    <row r="67" spans="1:14" s="34" customFormat="1" ht="57" customHeight="1">
      <c r="A67" s="49">
        <v>1060</v>
      </c>
      <c r="B67" s="56" t="str">
        <f t="shared" si="2"/>
        <v>54/2025</v>
      </c>
      <c r="C67" s="56" t="str">
        <f t="shared" si="3"/>
        <v>INEA.2S.6.54_2025</v>
      </c>
      <c r="D67" s="52">
        <v>96</v>
      </c>
      <c r="E67" s="53" t="s">
        <v>61</v>
      </c>
      <c r="F67" s="53" t="str">
        <f>[4]Hoja1!H111</f>
        <v>CORTES</v>
      </c>
      <c r="G67" s="53" t="str">
        <f>[4]Hoja1!I111</f>
        <v>LOPEZ</v>
      </c>
      <c r="H67" s="53" t="str">
        <f>[4]Hoja1!J111</f>
        <v>NORMA INES</v>
      </c>
      <c r="I67" s="54">
        <f>[4]Hoja1!R162</f>
        <v>45934</v>
      </c>
      <c r="J67" s="54"/>
      <c r="K67" s="55"/>
      <c r="L67" s="55" t="s">
        <v>24</v>
      </c>
      <c r="M67" s="53">
        <v>2</v>
      </c>
      <c r="N67" s="56">
        <v>3</v>
      </c>
    </row>
    <row r="68" spans="1:14" s="34" customFormat="1" ht="57" customHeight="1">
      <c r="A68" s="49">
        <v>1061</v>
      </c>
      <c r="B68" s="56" t="str">
        <f t="shared" si="2"/>
        <v>55/2025</v>
      </c>
      <c r="C68" s="56" t="str">
        <f t="shared" si="3"/>
        <v>INEA.2S.6.55_2025</v>
      </c>
      <c r="D68" s="52">
        <v>97</v>
      </c>
      <c r="E68" s="53" t="s">
        <v>61</v>
      </c>
      <c r="F68" s="53" t="str">
        <f>[4]Hoja1!H112</f>
        <v>DOMINGUEZ</v>
      </c>
      <c r="G68" s="53" t="str">
        <f>[4]Hoja1!I112</f>
        <v>BAUTISTA</v>
      </c>
      <c r="H68" s="53" t="str">
        <f>[4]Hoja1!J112</f>
        <v>ROSA MARIA</v>
      </c>
      <c r="I68" s="54">
        <f>[4]Hoja1!R163</f>
        <v>45934</v>
      </c>
      <c r="J68" s="54"/>
      <c r="K68" s="55"/>
      <c r="L68" s="55" t="s">
        <v>24</v>
      </c>
      <c r="M68" s="53">
        <v>2</v>
      </c>
      <c r="N68" s="56">
        <v>3</v>
      </c>
    </row>
    <row r="69" spans="1:14" s="34" customFormat="1" ht="57" customHeight="1">
      <c r="A69" s="49">
        <v>1062</v>
      </c>
      <c r="B69" s="56" t="str">
        <f t="shared" si="2"/>
        <v>56/2025</v>
      </c>
      <c r="C69" s="56" t="str">
        <f t="shared" si="3"/>
        <v>INEA.2S.6.56_2025</v>
      </c>
      <c r="D69" s="52">
        <v>98</v>
      </c>
      <c r="E69" s="53" t="s">
        <v>61</v>
      </c>
      <c r="F69" s="53" t="str">
        <f>[4]Hoja1!H113</f>
        <v>HERNANDEZ</v>
      </c>
      <c r="G69" s="53" t="str">
        <f>[4]Hoja1!I113</f>
        <v>LOPEZ</v>
      </c>
      <c r="H69" s="53" t="str">
        <f>[4]Hoja1!J113</f>
        <v>ANAYELI</v>
      </c>
      <c r="I69" s="54">
        <f>[4]Hoja1!R164</f>
        <v>45934</v>
      </c>
      <c r="J69" s="54"/>
      <c r="K69" s="55"/>
      <c r="L69" s="55" t="s">
        <v>24</v>
      </c>
      <c r="M69" s="53">
        <v>2</v>
      </c>
      <c r="N69" s="56">
        <v>3</v>
      </c>
    </row>
    <row r="70" spans="1:14" s="34" customFormat="1" ht="57" customHeight="1">
      <c r="A70" s="49">
        <v>1063</v>
      </c>
      <c r="B70" s="56" t="str">
        <f t="shared" si="2"/>
        <v>57/2025</v>
      </c>
      <c r="C70" s="56" t="str">
        <f t="shared" si="3"/>
        <v>INEA.2S.6.57_2025</v>
      </c>
      <c r="D70" s="52">
        <v>99</v>
      </c>
      <c r="E70" s="53" t="s">
        <v>61</v>
      </c>
      <c r="F70" s="53" t="str">
        <f>[4]Hoja1!H114</f>
        <v>LOERA</v>
      </c>
      <c r="G70" s="53" t="str">
        <f>[4]Hoja1!I114</f>
        <v>DIAZ</v>
      </c>
      <c r="H70" s="53" t="str">
        <f>[4]Hoja1!J114</f>
        <v>MARIA ANGELICA</v>
      </c>
      <c r="I70" s="54">
        <f>[4]Hoja1!R165</f>
        <v>45934</v>
      </c>
      <c r="J70" s="54"/>
      <c r="K70" s="55"/>
      <c r="L70" s="55" t="s">
        <v>24</v>
      </c>
      <c r="M70" s="53">
        <v>2</v>
      </c>
      <c r="N70" s="56">
        <v>3</v>
      </c>
    </row>
    <row r="71" spans="1:14" s="34" customFormat="1" ht="57" customHeight="1">
      <c r="A71" s="49">
        <v>1064</v>
      </c>
      <c r="B71" s="56" t="str">
        <f t="shared" si="2"/>
        <v>58/2025</v>
      </c>
      <c r="C71" s="56" t="str">
        <f t="shared" si="3"/>
        <v>INEA.2S.6.58_2025</v>
      </c>
      <c r="D71" s="52">
        <v>100</v>
      </c>
      <c r="E71" s="53" t="s">
        <v>61</v>
      </c>
      <c r="F71" s="53" t="str">
        <f>[4]Hoja1!H115</f>
        <v>LOZA</v>
      </c>
      <c r="G71" s="53" t="str">
        <f>[4]Hoja1!I115</f>
        <v>SANDOVAL</v>
      </c>
      <c r="H71" s="53" t="str">
        <f>[4]Hoja1!J115</f>
        <v>AMPARO ARACELI</v>
      </c>
      <c r="I71" s="54">
        <f>[4]Hoja1!R166</f>
        <v>45934</v>
      </c>
      <c r="J71" s="54"/>
      <c r="K71" s="55"/>
      <c r="L71" s="55" t="s">
        <v>24</v>
      </c>
      <c r="M71" s="53">
        <v>2</v>
      </c>
      <c r="N71" s="56">
        <v>3</v>
      </c>
    </row>
    <row r="72" spans="1:14" s="34" customFormat="1" ht="57" customHeight="1">
      <c r="A72" s="49">
        <v>1065</v>
      </c>
      <c r="B72" s="56" t="str">
        <f t="shared" si="2"/>
        <v>59/2025</v>
      </c>
      <c r="C72" s="56" t="str">
        <f t="shared" si="3"/>
        <v>INEA.2S.6.59_2025</v>
      </c>
      <c r="D72" s="52">
        <v>101</v>
      </c>
      <c r="E72" s="53" t="s">
        <v>61</v>
      </c>
      <c r="F72" s="53" t="str">
        <f>[4]Hoja1!H116</f>
        <v>SANTIAGO</v>
      </c>
      <c r="G72" s="53" t="str">
        <f>[4]Hoja1!I116</f>
        <v>SOTO</v>
      </c>
      <c r="H72" s="53" t="str">
        <f>[4]Hoja1!J116</f>
        <v>AXEL EDIEL</v>
      </c>
      <c r="I72" s="54">
        <f>[4]Hoja1!R167</f>
        <v>45934</v>
      </c>
      <c r="J72" s="54"/>
      <c r="K72" s="55"/>
      <c r="L72" s="55" t="s">
        <v>24</v>
      </c>
      <c r="M72" s="53">
        <v>2</v>
      </c>
      <c r="N72" s="56">
        <v>3</v>
      </c>
    </row>
    <row r="73" spans="1:14" s="34" customFormat="1" ht="57" customHeight="1">
      <c r="A73" s="49">
        <v>1066</v>
      </c>
      <c r="B73" s="56" t="str">
        <f t="shared" si="2"/>
        <v>60/2025</v>
      </c>
      <c r="C73" s="56" t="str">
        <f t="shared" si="3"/>
        <v>INEA.2S.6.60_2025</v>
      </c>
      <c r="D73" s="52">
        <v>102</v>
      </c>
      <c r="E73" s="53" t="s">
        <v>61</v>
      </c>
      <c r="F73" s="53" t="str">
        <f>[4]Hoja1!H117</f>
        <v>VILLEGAS</v>
      </c>
      <c r="G73" s="53" t="str">
        <f>[4]Hoja1!I117</f>
        <v>REAL</v>
      </c>
      <c r="H73" s="53" t="str">
        <f>[4]Hoja1!J117</f>
        <v>SANDRA ARIANA</v>
      </c>
      <c r="I73" s="54">
        <f>[4]Hoja1!R168</f>
        <v>45934</v>
      </c>
      <c r="J73" s="54"/>
      <c r="K73" s="55"/>
      <c r="L73" s="55" t="s">
        <v>24</v>
      </c>
      <c r="M73" s="53">
        <v>2</v>
      </c>
      <c r="N73" s="56">
        <v>3</v>
      </c>
    </row>
    <row r="74" spans="1:14" s="34" customFormat="1" ht="57" customHeight="1">
      <c r="A74" s="49">
        <v>1067</v>
      </c>
      <c r="B74" s="56" t="str">
        <f t="shared" si="2"/>
        <v>61/2025</v>
      </c>
      <c r="C74" s="56" t="str">
        <f t="shared" si="3"/>
        <v>INEA.2S.6.61_2025</v>
      </c>
      <c r="D74" s="52">
        <v>103</v>
      </c>
      <c r="E74" s="53" t="s">
        <v>61</v>
      </c>
      <c r="F74" s="53" t="str">
        <f>[4]Hoja1!H118</f>
        <v>CORRAL</v>
      </c>
      <c r="G74" s="53" t="str">
        <f>[4]Hoja1!I118</f>
        <v>RUELAS</v>
      </c>
      <c r="H74" s="53" t="str">
        <f>[4]Hoja1!J118</f>
        <v>IMELDA PATRICIA</v>
      </c>
      <c r="I74" s="54">
        <f>[4]Hoja1!R169</f>
        <v>45935</v>
      </c>
      <c r="J74" s="54"/>
      <c r="K74" s="55"/>
      <c r="L74" s="55" t="s">
        <v>24</v>
      </c>
      <c r="M74" s="53">
        <v>2</v>
      </c>
      <c r="N74" s="56">
        <v>3</v>
      </c>
    </row>
    <row r="75" spans="1:14" s="34" customFormat="1" ht="57" customHeight="1">
      <c r="A75" s="49">
        <v>1068</v>
      </c>
      <c r="B75" s="56" t="str">
        <f t="shared" si="2"/>
        <v>62/2025</v>
      </c>
      <c r="C75" s="56" t="str">
        <f t="shared" si="3"/>
        <v>INEA.2S.6.62_2025</v>
      </c>
      <c r="D75" s="52">
        <v>104</v>
      </c>
      <c r="E75" s="53" t="s">
        <v>61</v>
      </c>
      <c r="F75" s="53" t="str">
        <f>[4]Hoja1!H119</f>
        <v>SOLANO</v>
      </c>
      <c r="G75" s="53" t="str">
        <f>[4]Hoja1!I119</f>
        <v>MUNGUIA</v>
      </c>
      <c r="H75" s="53" t="str">
        <f>[4]Hoja1!J119</f>
        <v>DAVID</v>
      </c>
      <c r="I75" s="54">
        <v>45936</v>
      </c>
      <c r="J75" s="54">
        <f>[5]Hoja1!W217</f>
        <v>45941</v>
      </c>
      <c r="K75" s="55"/>
      <c r="L75" s="55" t="s">
        <v>24</v>
      </c>
      <c r="M75" s="53">
        <v>2</v>
      </c>
      <c r="N75" s="56">
        <v>3</v>
      </c>
    </row>
    <row r="76" spans="1:14" s="34" customFormat="1" ht="57" customHeight="1">
      <c r="A76" s="49">
        <v>1069</v>
      </c>
      <c r="B76" s="56" t="str">
        <f t="shared" si="2"/>
        <v>63/2025</v>
      </c>
      <c r="C76" s="56" t="str">
        <f t="shared" si="3"/>
        <v>INEA.2S.6.63_2025</v>
      </c>
      <c r="D76" s="52">
        <v>105</v>
      </c>
      <c r="E76" s="53" t="s">
        <v>61</v>
      </c>
      <c r="F76" s="53" t="str">
        <f>[4]Hoja1!H120</f>
        <v>CASTRO</v>
      </c>
      <c r="G76" s="53" t="str">
        <f>[4]Hoja1!I120</f>
        <v>PROMOTOR</v>
      </c>
      <c r="H76" s="53" t="str">
        <f>[4]Hoja1!J120</f>
        <v>MISAEL</v>
      </c>
      <c r="I76" s="54">
        <v>45936</v>
      </c>
      <c r="J76" s="54">
        <f>[5]Hoja1!W221</f>
        <v>45941</v>
      </c>
      <c r="K76" s="55"/>
      <c r="L76" s="55" t="s">
        <v>24</v>
      </c>
      <c r="M76" s="53">
        <v>2</v>
      </c>
      <c r="N76" s="56">
        <v>3</v>
      </c>
    </row>
    <row r="77" spans="1:14" s="34" customFormat="1" ht="57" customHeight="1">
      <c r="A77" s="49">
        <v>1070</v>
      </c>
      <c r="B77" s="56" t="str">
        <f t="shared" si="2"/>
        <v>64/2025</v>
      </c>
      <c r="C77" s="56" t="str">
        <f t="shared" si="3"/>
        <v>INEA.2S.6.64_2025</v>
      </c>
      <c r="D77" s="52">
        <v>106</v>
      </c>
      <c r="E77" s="53" t="s">
        <v>61</v>
      </c>
      <c r="F77" s="53" t="str">
        <f>[4]Hoja1!H121</f>
        <v>PLASCENCIA</v>
      </c>
      <c r="G77" s="53" t="str">
        <f>[4]Hoja1!I121</f>
        <v>GARCIA</v>
      </c>
      <c r="H77" s="53" t="str">
        <f>[4]Hoja1!J121</f>
        <v>MARIA DE LOURDES</v>
      </c>
      <c r="I77" s="54">
        <v>45936</v>
      </c>
      <c r="J77" s="54">
        <f>[5]Hoja1!W325</f>
        <v>45941</v>
      </c>
      <c r="K77" s="55"/>
      <c r="L77" s="55" t="s">
        <v>24</v>
      </c>
      <c r="M77" s="53">
        <v>2</v>
      </c>
      <c r="N77" s="56">
        <v>3</v>
      </c>
    </row>
    <row r="78" spans="1:14" s="34" customFormat="1" ht="57" customHeight="1">
      <c r="A78" s="49">
        <v>1071</v>
      </c>
      <c r="B78" s="56" t="str">
        <f t="shared" si="2"/>
        <v>65/2025</v>
      </c>
      <c r="C78" s="56" t="str">
        <f t="shared" si="3"/>
        <v>INEA.2S.6.65_2025</v>
      </c>
      <c r="D78" s="52">
        <v>107</v>
      </c>
      <c r="E78" s="53" t="s">
        <v>61</v>
      </c>
      <c r="F78" s="53" t="str">
        <f>[4]Hoja1!H122</f>
        <v>GURROLA</v>
      </c>
      <c r="G78" s="53" t="str">
        <f>[4]Hoja1!I122</f>
        <v>NAVARRETE</v>
      </c>
      <c r="H78" s="53" t="str">
        <f>[4]Hoja1!J122</f>
        <v>ANDREA VANESSA</v>
      </c>
      <c r="I78" s="54">
        <f>[4]Hoja1!R197</f>
        <v>45936</v>
      </c>
      <c r="J78" s="54"/>
      <c r="K78" s="55"/>
      <c r="L78" s="55" t="s">
        <v>24</v>
      </c>
      <c r="M78" s="53">
        <v>2</v>
      </c>
      <c r="N78" s="56">
        <v>3</v>
      </c>
    </row>
    <row r="79" spans="1:14" s="34" customFormat="1" ht="57" customHeight="1">
      <c r="A79" s="49">
        <v>1072</v>
      </c>
      <c r="B79" s="56" t="str">
        <f t="shared" si="2"/>
        <v>66/2025</v>
      </c>
      <c r="C79" s="56" t="str">
        <f t="shared" si="3"/>
        <v>INEA.2S.6.66_2025</v>
      </c>
      <c r="D79" s="52">
        <v>108</v>
      </c>
      <c r="E79" s="53" t="s">
        <v>61</v>
      </c>
      <c r="F79" s="53" t="str">
        <f>[4]Hoja1!H123</f>
        <v>MARTINEZ</v>
      </c>
      <c r="G79" s="53" t="str">
        <f>[4]Hoja1!I123</f>
        <v>PATLAS</v>
      </c>
      <c r="H79" s="53" t="str">
        <f>[4]Hoja1!J123</f>
        <v>ALEXIS</v>
      </c>
      <c r="I79" s="54">
        <f>[4]Hoja1!R252</f>
        <v>45936</v>
      </c>
      <c r="J79" s="54"/>
      <c r="K79" s="55"/>
      <c r="L79" s="55" t="s">
        <v>24</v>
      </c>
      <c r="M79" s="53">
        <v>2</v>
      </c>
      <c r="N79" s="56">
        <v>3</v>
      </c>
    </row>
    <row r="80" spans="1:14" s="34" customFormat="1" ht="57" customHeight="1">
      <c r="A80" s="49">
        <v>1073</v>
      </c>
      <c r="B80" s="56" t="str">
        <f t="shared" si="2"/>
        <v>67/2025</v>
      </c>
      <c r="C80" s="56" t="str">
        <f t="shared" si="3"/>
        <v>INEA.2S.6.67_2025</v>
      </c>
      <c r="D80" s="52">
        <v>109</v>
      </c>
      <c r="E80" s="53" t="s">
        <v>61</v>
      </c>
      <c r="F80" s="53" t="str">
        <f>[4]Hoja1!H124</f>
        <v>MORA</v>
      </c>
      <c r="G80" s="53" t="str">
        <f>[4]Hoja1!I124</f>
        <v>MIRELES</v>
      </c>
      <c r="H80" s="53" t="str">
        <f>[4]Hoja1!J124</f>
        <v>ALAN ABRAHAM</v>
      </c>
      <c r="I80" s="54">
        <f>[4]Hoja1!R253</f>
        <v>45936</v>
      </c>
      <c r="J80" s="54"/>
      <c r="K80" s="55"/>
      <c r="L80" s="55" t="s">
        <v>24</v>
      </c>
      <c r="M80" s="53">
        <v>2</v>
      </c>
      <c r="N80" s="56">
        <v>3</v>
      </c>
    </row>
    <row r="81" spans="1:14" s="34" customFormat="1" ht="57" customHeight="1">
      <c r="A81" s="49">
        <v>1074</v>
      </c>
      <c r="B81" s="56" t="str">
        <f t="shared" si="2"/>
        <v>68/2025</v>
      </c>
      <c r="C81" s="56" t="str">
        <f t="shared" si="3"/>
        <v>INEA.2S.6.68_2025</v>
      </c>
      <c r="D81" s="52">
        <v>110</v>
      </c>
      <c r="E81" s="53" t="s">
        <v>61</v>
      </c>
      <c r="F81" s="53" t="str">
        <f>[4]Hoja1!H125</f>
        <v>PUCHETA</v>
      </c>
      <c r="G81" s="53" t="str">
        <f>[4]Hoja1!I125</f>
        <v>CATEMAXCA</v>
      </c>
      <c r="H81" s="53" t="str">
        <f>[4]Hoja1!J125</f>
        <v>KARLA</v>
      </c>
      <c r="I81" s="54">
        <f>[4]Hoja1!R254</f>
        <v>45936</v>
      </c>
      <c r="J81" s="54"/>
      <c r="K81" s="55"/>
      <c r="L81" s="55" t="s">
        <v>24</v>
      </c>
      <c r="M81" s="53">
        <v>2</v>
      </c>
      <c r="N81" s="56">
        <v>3</v>
      </c>
    </row>
    <row r="82" spans="1:14" s="34" customFormat="1" ht="57" customHeight="1">
      <c r="A82" s="49">
        <v>1075</v>
      </c>
      <c r="B82" s="56" t="str">
        <f t="shared" si="2"/>
        <v>69/2025</v>
      </c>
      <c r="C82" s="56" t="str">
        <f t="shared" si="3"/>
        <v>INEA.2S.6.69_2025</v>
      </c>
      <c r="D82" s="52">
        <v>111</v>
      </c>
      <c r="E82" s="53" t="s">
        <v>61</v>
      </c>
      <c r="F82" s="53" t="str">
        <f>[4]Hoja1!H126</f>
        <v>SANTES</v>
      </c>
      <c r="G82" s="53" t="str">
        <f>[4]Hoja1!I126</f>
        <v>RAMIREZ</v>
      </c>
      <c r="H82" s="53" t="str">
        <f>[4]Hoja1!J126</f>
        <v>CHRISTIAN EMILIANO</v>
      </c>
      <c r="I82" s="54">
        <f>[4]Hoja1!R255</f>
        <v>45936</v>
      </c>
      <c r="J82" s="54"/>
      <c r="K82" s="55"/>
      <c r="L82" s="55" t="s">
        <v>24</v>
      </c>
      <c r="M82" s="53">
        <v>2</v>
      </c>
      <c r="N82" s="56">
        <v>3</v>
      </c>
    </row>
    <row r="83" spans="1:14" s="34" customFormat="1" ht="57" customHeight="1">
      <c r="A83" s="49">
        <v>1076</v>
      </c>
      <c r="B83" s="56" t="str">
        <f t="shared" si="2"/>
        <v>70/2025</v>
      </c>
      <c r="C83" s="56" t="str">
        <f t="shared" si="3"/>
        <v>INEA.2S.6.70_2025</v>
      </c>
      <c r="D83" s="52">
        <v>112</v>
      </c>
      <c r="E83" s="53" t="s">
        <v>61</v>
      </c>
      <c r="F83" s="53" t="str">
        <f>[4]Hoja1!H127</f>
        <v>ALVAREZ</v>
      </c>
      <c r="G83" s="53" t="str">
        <f>[4]Hoja1!I127</f>
        <v>JOSE</v>
      </c>
      <c r="H83" s="53" t="str">
        <f>[4]Hoja1!J127</f>
        <v>AMAIRANI</v>
      </c>
      <c r="I83" s="54">
        <v>45937</v>
      </c>
      <c r="J83" s="54">
        <f>[5]Hoja1!W199</f>
        <v>45958</v>
      </c>
      <c r="K83" s="55"/>
      <c r="L83" s="55" t="s">
        <v>24</v>
      </c>
      <c r="M83" s="53">
        <v>2</v>
      </c>
      <c r="N83" s="56">
        <v>3</v>
      </c>
    </row>
    <row r="84" spans="1:14" s="34" customFormat="1" ht="57" customHeight="1">
      <c r="A84" s="49">
        <v>1077</v>
      </c>
      <c r="B84" s="56" t="str">
        <f t="shared" si="2"/>
        <v>71/2025</v>
      </c>
      <c r="C84" s="56" t="str">
        <f t="shared" si="3"/>
        <v>INEA.2S.6.71_2025</v>
      </c>
      <c r="D84" s="52">
        <v>113</v>
      </c>
      <c r="E84" s="53" t="s">
        <v>61</v>
      </c>
      <c r="F84" s="53" t="str">
        <f>[4]Hoja1!H128</f>
        <v>ALVAREZ</v>
      </c>
      <c r="G84" s="53" t="str">
        <f>[4]Hoja1!I128</f>
        <v>JOSE</v>
      </c>
      <c r="H84" s="53" t="str">
        <f>[4]Hoja1!J128</f>
        <v>OSIRIS</v>
      </c>
      <c r="I84" s="54">
        <v>45937</v>
      </c>
      <c r="J84" s="54">
        <f>[5]Hoja1!W200</f>
        <v>45959</v>
      </c>
      <c r="K84" s="55"/>
      <c r="L84" s="55" t="s">
        <v>24</v>
      </c>
      <c r="M84" s="53">
        <v>2</v>
      </c>
      <c r="N84" s="56">
        <v>3</v>
      </c>
    </row>
    <row r="85" spans="1:14" s="34" customFormat="1" ht="57" customHeight="1">
      <c r="A85" s="49">
        <v>1078</v>
      </c>
      <c r="B85" s="56" t="str">
        <f t="shared" si="2"/>
        <v>72/2025</v>
      </c>
      <c r="C85" s="56" t="str">
        <f t="shared" si="3"/>
        <v>INEA.2S.6.72_2025</v>
      </c>
      <c r="D85" s="52">
        <v>114</v>
      </c>
      <c r="E85" s="53" t="s">
        <v>61</v>
      </c>
      <c r="F85" s="53" t="str">
        <f>[4]Hoja1!H129</f>
        <v>ELIZARRARAS</v>
      </c>
      <c r="G85" s="53" t="str">
        <f>[4]Hoja1!I129</f>
        <v>GOMEZ</v>
      </c>
      <c r="H85" s="53" t="str">
        <f>[4]Hoja1!J129</f>
        <v>IAN ALEXANDER</v>
      </c>
      <c r="I85" s="54">
        <v>45937</v>
      </c>
      <c r="J85" s="54">
        <f>[5]Hoja1!W387</f>
        <v>45959</v>
      </c>
      <c r="K85" s="55"/>
      <c r="L85" s="55" t="s">
        <v>24</v>
      </c>
      <c r="M85" s="53">
        <v>2</v>
      </c>
      <c r="N85" s="56">
        <v>3</v>
      </c>
    </row>
    <row r="86" spans="1:14" s="34" customFormat="1" ht="57" customHeight="1">
      <c r="A86" s="49">
        <v>1079</v>
      </c>
      <c r="B86" s="56" t="str">
        <f t="shared" si="2"/>
        <v>73/2025</v>
      </c>
      <c r="C86" s="56" t="str">
        <f t="shared" si="3"/>
        <v>INEA.2S.6.73_2025</v>
      </c>
      <c r="D86" s="52">
        <v>115</v>
      </c>
      <c r="E86" s="53" t="s">
        <v>61</v>
      </c>
      <c r="F86" s="53" t="str">
        <f>[4]Hoja1!H130</f>
        <v>GARCIA</v>
      </c>
      <c r="G86" s="53" t="str">
        <f>[4]Hoja1!I130</f>
        <v>MERCADO</v>
      </c>
      <c r="H86" s="53" t="str">
        <f>[4]Hoja1!J130</f>
        <v>MARIA GUADALUPE</v>
      </c>
      <c r="I86" s="54">
        <v>45937</v>
      </c>
      <c r="J86" s="54">
        <f>[5]Hoja1!W388</f>
        <v>45959</v>
      </c>
      <c r="K86" s="55"/>
      <c r="L86" s="55" t="s">
        <v>24</v>
      </c>
      <c r="M86" s="53">
        <v>2</v>
      </c>
      <c r="N86" s="56">
        <v>3</v>
      </c>
    </row>
    <row r="87" spans="1:14" s="34" customFormat="1" ht="57" customHeight="1">
      <c r="A87" s="49">
        <v>1080</v>
      </c>
      <c r="B87" s="56" t="str">
        <f t="shared" si="2"/>
        <v>74/2025</v>
      </c>
      <c r="C87" s="56" t="str">
        <f t="shared" si="3"/>
        <v>INEA.2S.6.74_2025</v>
      </c>
      <c r="D87" s="52">
        <v>116</v>
      </c>
      <c r="E87" s="53" t="s">
        <v>61</v>
      </c>
      <c r="F87" s="53" t="str">
        <f>[4]Hoja1!H131</f>
        <v>AGUILAR</v>
      </c>
      <c r="G87" s="53" t="str">
        <f>[4]Hoja1!I131</f>
        <v>LOPEZ</v>
      </c>
      <c r="H87" s="53" t="str">
        <f>[4]Hoja1!J131</f>
        <v>EDNA LIZBETH</v>
      </c>
      <c r="I87" s="54">
        <v>45937</v>
      </c>
      <c r="J87" s="54">
        <f>[5]Hoja1!W389</f>
        <v>45959</v>
      </c>
      <c r="K87" s="55"/>
      <c r="L87" s="55" t="s">
        <v>24</v>
      </c>
      <c r="M87" s="53">
        <v>2</v>
      </c>
      <c r="N87" s="56">
        <v>3</v>
      </c>
    </row>
    <row r="88" spans="1:14" s="34" customFormat="1" ht="57" customHeight="1">
      <c r="A88" s="49">
        <v>1081</v>
      </c>
      <c r="B88" s="56" t="str">
        <f t="shared" si="2"/>
        <v>75/2025</v>
      </c>
      <c r="C88" s="56" t="str">
        <f t="shared" si="3"/>
        <v>INEA.2S.6.75_2025</v>
      </c>
      <c r="D88" s="52">
        <v>117</v>
      </c>
      <c r="E88" s="53" t="s">
        <v>61</v>
      </c>
      <c r="F88" s="53" t="str">
        <f>[4]Hoja1!H132</f>
        <v>ANGUIANO</v>
      </c>
      <c r="G88" s="53" t="str">
        <f>[4]Hoja1!I132</f>
        <v>GONZALEZ</v>
      </c>
      <c r="H88" s="53" t="str">
        <f>[4]Hoja1!J132</f>
        <v>GUSTAVO MOISES</v>
      </c>
      <c r="I88" s="54">
        <v>45937</v>
      </c>
      <c r="J88" s="54">
        <f>[5]Hoja1!W390</f>
        <v>45959</v>
      </c>
      <c r="K88" s="55"/>
      <c r="L88" s="55" t="s">
        <v>24</v>
      </c>
      <c r="M88" s="53">
        <v>2</v>
      </c>
      <c r="N88" s="56">
        <v>3</v>
      </c>
    </row>
    <row r="89" spans="1:14" s="34" customFormat="1" ht="57" customHeight="1">
      <c r="A89" s="49">
        <v>1082</v>
      </c>
      <c r="B89" s="56" t="str">
        <f t="shared" si="2"/>
        <v>76/2025</v>
      </c>
      <c r="C89" s="56" t="str">
        <f t="shared" si="3"/>
        <v>INEA.2S.6.76_2025</v>
      </c>
      <c r="D89" s="52">
        <v>118</v>
      </c>
      <c r="E89" s="53" t="s">
        <v>61</v>
      </c>
      <c r="F89" s="53" t="str">
        <f>[4]Hoja1!H133</f>
        <v>ANTONIO</v>
      </c>
      <c r="G89" s="53" t="str">
        <f>[4]Hoja1!I133</f>
        <v>FRANCO</v>
      </c>
      <c r="H89" s="53" t="str">
        <f>[4]Hoja1!J133</f>
        <v>RAFAEL</v>
      </c>
      <c r="I89" s="54">
        <v>45937</v>
      </c>
      <c r="J89" s="54">
        <f>[5]Hoja1!W391</f>
        <v>45959</v>
      </c>
      <c r="K89" s="55"/>
      <c r="L89" s="55" t="s">
        <v>24</v>
      </c>
      <c r="M89" s="53">
        <v>2</v>
      </c>
      <c r="N89" s="56">
        <v>3</v>
      </c>
    </row>
    <row r="90" spans="1:14" s="34" customFormat="1" ht="57" customHeight="1">
      <c r="A90" s="49">
        <v>1083</v>
      </c>
      <c r="B90" s="56" t="str">
        <f t="shared" si="2"/>
        <v>77/2025</v>
      </c>
      <c r="C90" s="56" t="str">
        <f t="shared" si="3"/>
        <v>INEA.2S.6.77_2025</v>
      </c>
      <c r="D90" s="52">
        <v>119</v>
      </c>
      <c r="E90" s="53" t="s">
        <v>61</v>
      </c>
      <c r="F90" s="53" t="str">
        <f>[4]Hoja1!H134</f>
        <v>BALTAZAR</v>
      </c>
      <c r="G90" s="53" t="str">
        <f>[4]Hoja1!I134</f>
        <v>TORRES</v>
      </c>
      <c r="H90" s="53" t="str">
        <f>[4]Hoja1!J134</f>
        <v>CANDIDA FERNANDA</v>
      </c>
      <c r="I90" s="54">
        <v>45937</v>
      </c>
      <c r="J90" s="54">
        <f>[5]Hoja1!W394</f>
        <v>45958</v>
      </c>
      <c r="K90" s="55"/>
      <c r="L90" s="55" t="s">
        <v>24</v>
      </c>
      <c r="M90" s="53">
        <v>2</v>
      </c>
      <c r="N90" s="56">
        <v>3</v>
      </c>
    </row>
    <row r="91" spans="1:14" s="34" customFormat="1" ht="57" customHeight="1">
      <c r="A91" s="49">
        <v>1084</v>
      </c>
      <c r="B91" s="56" t="str">
        <f t="shared" si="2"/>
        <v>78/2025</v>
      </c>
      <c r="C91" s="56" t="str">
        <f t="shared" si="3"/>
        <v>INEA.2S.6.78_2025</v>
      </c>
      <c r="D91" s="52">
        <v>120</v>
      </c>
      <c r="E91" s="53" t="s">
        <v>61</v>
      </c>
      <c r="F91" s="53" t="str">
        <f>[4]Hoja1!H135</f>
        <v>GARCIA</v>
      </c>
      <c r="G91" s="53" t="str">
        <f>[4]Hoja1!I135</f>
        <v>GONZALEZ</v>
      </c>
      <c r="H91" s="53" t="str">
        <f>[4]Hoja1!J135</f>
        <v>JESSICA MICHELLE</v>
      </c>
      <c r="I91" s="54">
        <v>45937</v>
      </c>
      <c r="J91" s="54">
        <f>[5]Hoja1!W397</f>
        <v>45958</v>
      </c>
      <c r="K91" s="55"/>
      <c r="L91" s="55" t="s">
        <v>24</v>
      </c>
      <c r="M91" s="53">
        <v>2</v>
      </c>
      <c r="N91" s="56">
        <v>3</v>
      </c>
    </row>
    <row r="92" spans="1:14" s="34" customFormat="1" ht="57" customHeight="1">
      <c r="A92" s="49">
        <v>1085</v>
      </c>
      <c r="B92" s="56" t="str">
        <f t="shared" si="2"/>
        <v>79/2025</v>
      </c>
      <c r="C92" s="56" t="str">
        <f t="shared" si="3"/>
        <v>INEA.2S.6.79_2025</v>
      </c>
      <c r="D92" s="52">
        <v>121</v>
      </c>
      <c r="E92" s="53" t="s">
        <v>61</v>
      </c>
      <c r="F92" s="53" t="str">
        <f>[4]Hoja1!H136</f>
        <v>SALINAS</v>
      </c>
      <c r="G92" s="53" t="str">
        <f>[4]Hoja1!I136</f>
        <v>BECERRA</v>
      </c>
      <c r="H92" s="53" t="str">
        <f>[4]Hoja1!J136</f>
        <v>ROCIO DE ARANZAZU</v>
      </c>
      <c r="I92" s="54">
        <v>45937</v>
      </c>
      <c r="J92" s="54">
        <f>[5]Hoja1!W405</f>
        <v>45959</v>
      </c>
      <c r="K92" s="55"/>
      <c r="L92" s="55" t="s">
        <v>24</v>
      </c>
      <c r="M92" s="53">
        <v>2</v>
      </c>
      <c r="N92" s="56">
        <v>3</v>
      </c>
    </row>
    <row r="93" spans="1:14" s="34" customFormat="1" ht="57" customHeight="1">
      <c r="A93" s="49">
        <v>1086</v>
      </c>
      <c r="B93" s="56" t="str">
        <f t="shared" si="2"/>
        <v>80/2025</v>
      </c>
      <c r="C93" s="56" t="str">
        <f t="shared" si="3"/>
        <v>INEA.2S.6.80_2025</v>
      </c>
      <c r="D93" s="52">
        <v>122</v>
      </c>
      <c r="E93" s="53" t="s">
        <v>61</v>
      </c>
      <c r="F93" s="53" t="str">
        <f>[4]Hoja1!H137</f>
        <v>ZARAGOZA</v>
      </c>
      <c r="G93" s="53" t="str">
        <f>[4]Hoja1!I137</f>
        <v>CAMACHO</v>
      </c>
      <c r="H93" s="53" t="str">
        <f>[4]Hoja1!J137</f>
        <v>ROSALBA</v>
      </c>
      <c r="I93" s="54">
        <v>45937</v>
      </c>
      <c r="J93" s="54">
        <f>[5]Hoja1!W406</f>
        <v>45959</v>
      </c>
      <c r="K93" s="55"/>
      <c r="L93" s="55" t="s">
        <v>24</v>
      </c>
      <c r="M93" s="53">
        <v>2</v>
      </c>
      <c r="N93" s="56">
        <v>3</v>
      </c>
    </row>
    <row r="94" spans="1:14" s="34" customFormat="1" ht="57" customHeight="1">
      <c r="A94" s="49">
        <v>1087</v>
      </c>
      <c r="B94" s="56" t="str">
        <f t="shared" si="2"/>
        <v>81/2025</v>
      </c>
      <c r="C94" s="56" t="str">
        <f t="shared" si="3"/>
        <v>INEA.2S.6.81_2025</v>
      </c>
      <c r="D94" s="52">
        <v>123</v>
      </c>
      <c r="E94" s="53" t="s">
        <v>61</v>
      </c>
      <c r="F94" s="53" t="str">
        <f>[4]Hoja1!H138</f>
        <v>CRUZ</v>
      </c>
      <c r="G94" s="53" t="str">
        <f>[4]Hoja1!I138</f>
        <v>PASCUAL</v>
      </c>
      <c r="H94" s="53" t="str">
        <f>[4]Hoja1!J138</f>
        <v>CARLOS DANIEL</v>
      </c>
      <c r="I94" s="54">
        <v>45937</v>
      </c>
      <c r="J94" s="54">
        <f>[5]Hoja1!W637</f>
        <v>45958</v>
      </c>
      <c r="K94" s="55"/>
      <c r="L94" s="55" t="s">
        <v>24</v>
      </c>
      <c r="M94" s="53">
        <v>2</v>
      </c>
      <c r="N94" s="56">
        <v>3</v>
      </c>
    </row>
    <row r="95" spans="1:14" s="34" customFormat="1" ht="57" customHeight="1">
      <c r="A95" s="49">
        <v>1088</v>
      </c>
      <c r="B95" s="56" t="str">
        <f t="shared" si="2"/>
        <v>82/2025</v>
      </c>
      <c r="C95" s="56" t="str">
        <f t="shared" si="3"/>
        <v>INEA.2S.6.82_2025</v>
      </c>
      <c r="D95" s="52">
        <v>124</v>
      </c>
      <c r="E95" s="53" t="s">
        <v>61</v>
      </c>
      <c r="F95" s="53" t="str">
        <f>[4]Hoja1!H139</f>
        <v>MORALES</v>
      </c>
      <c r="G95" s="53" t="str">
        <f>[4]Hoja1!I139</f>
        <v>LOPEZ</v>
      </c>
      <c r="H95" s="53" t="str">
        <f>[4]Hoja1!J139</f>
        <v>JOSE DAVID</v>
      </c>
      <c r="I95" s="54">
        <v>45937</v>
      </c>
      <c r="J95" s="54">
        <f>[5]Hoja1!W680</f>
        <v>45959</v>
      </c>
      <c r="K95" s="55"/>
      <c r="L95" s="55" t="s">
        <v>24</v>
      </c>
      <c r="M95" s="53">
        <v>2</v>
      </c>
      <c r="N95" s="56">
        <v>3</v>
      </c>
    </row>
    <row r="96" spans="1:14" s="34" customFormat="1" ht="57" customHeight="1">
      <c r="A96" s="49">
        <v>1089</v>
      </c>
      <c r="B96" s="56" t="str">
        <f t="shared" ref="B96:B159" si="4">TEXT(ROW(A83),"00") &amp; "/2025"</f>
        <v>83/2025</v>
      </c>
      <c r="C96" s="56" t="str">
        <f t="shared" ref="C96:C159" si="5">"INEA.2S.6." &amp; TEXT(ROW(A83),"00") &amp; "_2025"</f>
        <v>INEA.2S.6.83_2025</v>
      </c>
      <c r="D96" s="52">
        <v>125</v>
      </c>
      <c r="E96" s="53" t="s">
        <v>61</v>
      </c>
      <c r="F96" s="53" t="str">
        <f>[4]Hoja1!H140</f>
        <v>RUIZ</v>
      </c>
      <c r="G96" s="53" t="str">
        <f>[4]Hoja1!I140</f>
        <v>SAAVEDRA</v>
      </c>
      <c r="H96" s="53" t="str">
        <f>[4]Hoja1!J140</f>
        <v>CELIA</v>
      </c>
      <c r="I96" s="54">
        <v>45937</v>
      </c>
      <c r="J96" s="54">
        <f>[5]Hoja1!W681</f>
        <v>45958</v>
      </c>
      <c r="K96" s="55"/>
      <c r="L96" s="55" t="s">
        <v>24</v>
      </c>
      <c r="M96" s="53">
        <v>2</v>
      </c>
      <c r="N96" s="56">
        <v>3</v>
      </c>
    </row>
    <row r="97" spans="1:14" s="34" customFormat="1" ht="57" customHeight="1">
      <c r="A97" s="49">
        <v>1090</v>
      </c>
      <c r="B97" s="56" t="str">
        <f t="shared" si="4"/>
        <v>84/2025</v>
      </c>
      <c r="C97" s="56" t="str">
        <f t="shared" si="5"/>
        <v>INEA.2S.6.84_2025</v>
      </c>
      <c r="D97" s="52">
        <v>126</v>
      </c>
      <c r="E97" s="53" t="s">
        <v>61</v>
      </c>
      <c r="F97" s="53" t="str">
        <f>[4]Hoja1!H141</f>
        <v>TORRES</v>
      </c>
      <c r="G97" s="53" t="str">
        <f>[4]Hoja1!I141</f>
        <v>DOMINGUEZ</v>
      </c>
      <c r="H97" s="53" t="str">
        <f>[4]Hoja1!J141</f>
        <v>KARINA</v>
      </c>
      <c r="I97" s="54">
        <v>45937</v>
      </c>
      <c r="J97" s="54">
        <f>[5]Hoja1!W695</f>
        <v>45970</v>
      </c>
      <c r="K97" s="55"/>
      <c r="L97" s="55" t="s">
        <v>24</v>
      </c>
      <c r="M97" s="53">
        <v>2</v>
      </c>
      <c r="N97" s="56">
        <v>3</v>
      </c>
    </row>
    <row r="98" spans="1:14" s="34" customFormat="1" ht="57" customHeight="1">
      <c r="A98" s="49">
        <v>1091</v>
      </c>
      <c r="B98" s="56" t="str">
        <f t="shared" si="4"/>
        <v>85/2025</v>
      </c>
      <c r="C98" s="56" t="str">
        <f t="shared" si="5"/>
        <v>INEA.2S.6.85_2025</v>
      </c>
      <c r="D98" s="52">
        <v>127</v>
      </c>
      <c r="E98" s="53" t="s">
        <v>61</v>
      </c>
      <c r="F98" s="53" t="str">
        <f>[4]Hoja1!H142</f>
        <v>RIVAS</v>
      </c>
      <c r="G98" s="53" t="str">
        <f>[4]Hoja1!I142</f>
        <v>RODRIGUEZ</v>
      </c>
      <c r="H98" s="53" t="str">
        <f>[4]Hoja1!J142</f>
        <v>ORALIA</v>
      </c>
      <c r="I98" s="54">
        <v>45937</v>
      </c>
      <c r="J98" s="54">
        <f>[5]Hoja1!W696</f>
        <v>45959</v>
      </c>
      <c r="K98" s="55"/>
      <c r="L98" s="55" t="s">
        <v>24</v>
      </c>
      <c r="M98" s="53">
        <v>2</v>
      </c>
      <c r="N98" s="56">
        <v>3</v>
      </c>
    </row>
    <row r="99" spans="1:14" s="34" customFormat="1" ht="57" customHeight="1">
      <c r="A99" s="49">
        <v>1092</v>
      </c>
      <c r="B99" s="56" t="str">
        <f t="shared" si="4"/>
        <v>86/2025</v>
      </c>
      <c r="C99" s="56" t="str">
        <f t="shared" si="5"/>
        <v>INEA.2S.6.86_2025</v>
      </c>
      <c r="D99" s="52">
        <v>128</v>
      </c>
      <c r="E99" s="53" t="s">
        <v>61</v>
      </c>
      <c r="F99" s="53" t="str">
        <f>[4]Hoja1!H143</f>
        <v>REYES</v>
      </c>
      <c r="G99" s="53" t="str">
        <f>[4]Hoja1!I143</f>
        <v>LOPEZ</v>
      </c>
      <c r="H99" s="53" t="str">
        <f>[4]Hoja1!J143</f>
        <v>SILVIA</v>
      </c>
      <c r="I99" s="54">
        <v>45937</v>
      </c>
      <c r="J99" s="54">
        <f>[5]Hoja1!W906</f>
        <v>45959</v>
      </c>
      <c r="K99" s="55"/>
      <c r="L99" s="55" t="s">
        <v>24</v>
      </c>
      <c r="M99" s="53">
        <v>2</v>
      </c>
      <c r="N99" s="56">
        <v>3</v>
      </c>
    </row>
    <row r="100" spans="1:14" s="34" customFormat="1" ht="57" customHeight="1">
      <c r="A100" s="49">
        <v>1093</v>
      </c>
      <c r="B100" s="56" t="str">
        <f t="shared" si="4"/>
        <v>87/2025</v>
      </c>
      <c r="C100" s="56" t="str">
        <f t="shared" si="5"/>
        <v>INEA.2S.6.87_2025</v>
      </c>
      <c r="D100" s="52">
        <v>129</v>
      </c>
      <c r="E100" s="53" t="s">
        <v>61</v>
      </c>
      <c r="F100" s="53" t="str">
        <f>[4]Hoja1!H144</f>
        <v>QUEZADA</v>
      </c>
      <c r="G100" s="53" t="str">
        <f>[4]Hoja1!I144</f>
        <v>GARCIA</v>
      </c>
      <c r="H100" s="53" t="str">
        <f>[4]Hoja1!J144</f>
        <v>GUMERCINDO</v>
      </c>
      <c r="I100" s="54">
        <f>[4]Hoja1!R256</f>
        <v>45937</v>
      </c>
      <c r="J100" s="54"/>
      <c r="K100" s="55"/>
      <c r="L100" s="55" t="s">
        <v>24</v>
      </c>
      <c r="M100" s="53">
        <v>2</v>
      </c>
      <c r="N100" s="56">
        <v>3</v>
      </c>
    </row>
    <row r="101" spans="1:14" s="34" customFormat="1" ht="57" customHeight="1">
      <c r="A101" s="49">
        <v>1094</v>
      </c>
      <c r="B101" s="56" t="str">
        <f t="shared" si="4"/>
        <v>88/2025</v>
      </c>
      <c r="C101" s="56" t="str">
        <f t="shared" si="5"/>
        <v>INEA.2S.6.88_2025</v>
      </c>
      <c r="D101" s="52">
        <v>130</v>
      </c>
      <c r="E101" s="53" t="s">
        <v>61</v>
      </c>
      <c r="F101" s="53" t="str">
        <f>[4]Hoja1!H145</f>
        <v>HIDALGO</v>
      </c>
      <c r="G101" s="53" t="str">
        <f>[4]Hoja1!I145</f>
        <v>DE LA CRUZ</v>
      </c>
      <c r="H101" s="53" t="str">
        <f>[4]Hoja1!J145</f>
        <v>JESUS</v>
      </c>
      <c r="I101" s="54">
        <f>[4]Hoja1!R257</f>
        <v>45937</v>
      </c>
      <c r="J101" s="54"/>
      <c r="K101" s="55"/>
      <c r="L101" s="55" t="s">
        <v>24</v>
      </c>
      <c r="M101" s="53">
        <v>2</v>
      </c>
      <c r="N101" s="56">
        <v>3</v>
      </c>
    </row>
    <row r="102" spans="1:14" s="34" customFormat="1" ht="57" customHeight="1">
      <c r="A102" s="49">
        <v>1095</v>
      </c>
      <c r="B102" s="56" t="str">
        <f t="shared" si="4"/>
        <v>89/2025</v>
      </c>
      <c r="C102" s="56" t="str">
        <f t="shared" si="5"/>
        <v>INEA.2S.6.89_2025</v>
      </c>
      <c r="D102" s="52">
        <v>131</v>
      </c>
      <c r="E102" s="53" t="s">
        <v>61</v>
      </c>
      <c r="F102" s="53" t="str">
        <f>[4]Hoja1!H146</f>
        <v>IBARRA</v>
      </c>
      <c r="G102" s="53" t="str">
        <f>[4]Hoja1!I146</f>
        <v>ZAMBRANO</v>
      </c>
      <c r="H102" s="53" t="str">
        <f>[4]Hoja1!J146</f>
        <v>DHARMA</v>
      </c>
      <c r="I102" s="54">
        <f>[4]Hoja1!R258</f>
        <v>45937</v>
      </c>
      <c r="J102" s="54"/>
      <c r="K102" s="55"/>
      <c r="L102" s="55" t="s">
        <v>24</v>
      </c>
      <c r="M102" s="53">
        <v>2</v>
      </c>
      <c r="N102" s="56">
        <v>3</v>
      </c>
    </row>
    <row r="103" spans="1:14" s="34" customFormat="1" ht="57" customHeight="1">
      <c r="A103" s="49">
        <v>1096</v>
      </c>
      <c r="B103" s="56" t="str">
        <f t="shared" si="4"/>
        <v>90/2025</v>
      </c>
      <c r="C103" s="56" t="str">
        <f t="shared" si="5"/>
        <v>INEA.2S.6.90_2025</v>
      </c>
      <c r="D103" s="52">
        <v>132</v>
      </c>
      <c r="E103" s="53" t="s">
        <v>61</v>
      </c>
      <c r="F103" s="53" t="str">
        <f>[4]Hoja1!H147</f>
        <v>HERNANDEZ</v>
      </c>
      <c r="G103" s="53" t="str">
        <f>[4]Hoja1!I147</f>
        <v>ARBALLO</v>
      </c>
      <c r="H103" s="53" t="str">
        <f>[4]Hoja1!J147</f>
        <v>YURIKO ELIZABETH</v>
      </c>
      <c r="I103" s="54">
        <v>45938</v>
      </c>
      <c r="J103" s="54">
        <f>[5]Hoja1!W322</f>
        <v>45940</v>
      </c>
      <c r="K103" s="55"/>
      <c r="L103" s="55" t="s">
        <v>24</v>
      </c>
      <c r="M103" s="53">
        <v>2</v>
      </c>
      <c r="N103" s="56">
        <v>3</v>
      </c>
    </row>
    <row r="104" spans="1:14" s="34" customFormat="1" ht="57" customHeight="1">
      <c r="A104" s="49">
        <v>1097</v>
      </c>
      <c r="B104" s="56" t="str">
        <f t="shared" si="4"/>
        <v>91/2025</v>
      </c>
      <c r="C104" s="56" t="str">
        <f t="shared" si="5"/>
        <v>INEA.2S.6.91_2025</v>
      </c>
      <c r="D104" s="52">
        <v>133</v>
      </c>
      <c r="E104" s="53" t="s">
        <v>61</v>
      </c>
      <c r="F104" s="53" t="str">
        <f>[4]Hoja1!H148</f>
        <v>PEÑA</v>
      </c>
      <c r="G104" s="53" t="str">
        <f>[4]Hoja1!I148</f>
        <v>GASTELUM</v>
      </c>
      <c r="H104" s="53" t="str">
        <f>[4]Hoja1!J148</f>
        <v>MATIAS GERARDO</v>
      </c>
      <c r="I104" s="54">
        <v>45938</v>
      </c>
      <c r="J104" s="54">
        <f>[5]Hoja1!W323</f>
        <v>45940</v>
      </c>
      <c r="K104" s="55"/>
      <c r="L104" s="55" t="s">
        <v>24</v>
      </c>
      <c r="M104" s="53">
        <v>2</v>
      </c>
      <c r="N104" s="56">
        <v>3</v>
      </c>
    </row>
    <row r="105" spans="1:14" s="34" customFormat="1" ht="57" customHeight="1">
      <c r="A105" s="49">
        <v>1098</v>
      </c>
      <c r="B105" s="56" t="str">
        <f t="shared" si="4"/>
        <v>92/2025</v>
      </c>
      <c r="C105" s="56" t="str">
        <f t="shared" si="5"/>
        <v>INEA.2S.6.92_2025</v>
      </c>
      <c r="D105" s="52">
        <v>134</v>
      </c>
      <c r="E105" s="53" t="s">
        <v>61</v>
      </c>
      <c r="F105" s="53" t="str">
        <f>[4]Hoja1!H149</f>
        <v>REYES</v>
      </c>
      <c r="G105" s="53" t="str">
        <f>[4]Hoja1!I149</f>
        <v>SOTO</v>
      </c>
      <c r="H105" s="53" t="str">
        <f>[4]Hoja1!J149</f>
        <v>JOSELYN</v>
      </c>
      <c r="I105" s="54">
        <v>45938</v>
      </c>
      <c r="J105" s="54">
        <f>[5]Hoja1!W324</f>
        <v>45940</v>
      </c>
      <c r="K105" s="55"/>
      <c r="L105" s="55" t="s">
        <v>24</v>
      </c>
      <c r="M105" s="53">
        <v>2</v>
      </c>
      <c r="N105" s="56">
        <v>3</v>
      </c>
    </row>
    <row r="106" spans="1:14" s="34" customFormat="1" ht="57" customHeight="1">
      <c r="A106" s="49">
        <v>1099</v>
      </c>
      <c r="B106" s="56" t="str">
        <f t="shared" si="4"/>
        <v>93/2025</v>
      </c>
      <c r="C106" s="56" t="str">
        <f t="shared" si="5"/>
        <v>INEA.2S.6.93_2025</v>
      </c>
      <c r="D106" s="52">
        <v>135</v>
      </c>
      <c r="E106" s="53" t="s">
        <v>61</v>
      </c>
      <c r="F106" s="53" t="str">
        <f>[4]Hoja1!H150</f>
        <v>CORTES</v>
      </c>
      <c r="G106" s="53" t="str">
        <f>[4]Hoja1!I150</f>
        <v>ZUÑIGA</v>
      </c>
      <c r="H106" s="53" t="str">
        <f>[4]Hoja1!J150</f>
        <v>MARIA GUADALUPE</v>
      </c>
      <c r="I106" s="54">
        <v>45938</v>
      </c>
      <c r="J106" s="54">
        <f>[5]Hoja1!W432</f>
        <v>45940</v>
      </c>
      <c r="K106" s="55"/>
      <c r="L106" s="55" t="s">
        <v>24</v>
      </c>
      <c r="M106" s="53">
        <v>2</v>
      </c>
      <c r="N106" s="56">
        <v>3</v>
      </c>
    </row>
    <row r="107" spans="1:14" s="34" customFormat="1" ht="57" customHeight="1">
      <c r="A107" s="49">
        <v>1100</v>
      </c>
      <c r="B107" s="56" t="str">
        <f t="shared" si="4"/>
        <v>94/2025</v>
      </c>
      <c r="C107" s="56" t="str">
        <f t="shared" si="5"/>
        <v>INEA.2S.6.94_2025</v>
      </c>
      <c r="D107" s="52">
        <v>136</v>
      </c>
      <c r="E107" s="53" t="s">
        <v>61</v>
      </c>
      <c r="F107" s="53" t="str">
        <f>[4]Hoja1!H151</f>
        <v>ROMERO</v>
      </c>
      <c r="G107" s="53" t="str">
        <f>[4]Hoja1!I151</f>
        <v>SANTIAGO</v>
      </c>
      <c r="H107" s="53" t="str">
        <f>[4]Hoja1!J151</f>
        <v>MARTHA ALICIA</v>
      </c>
      <c r="I107" s="54">
        <v>45938</v>
      </c>
      <c r="J107" s="54">
        <f>[5]Hoja1!W662</f>
        <v>45940</v>
      </c>
      <c r="K107" s="55"/>
      <c r="L107" s="55" t="s">
        <v>24</v>
      </c>
      <c r="M107" s="53">
        <v>2</v>
      </c>
      <c r="N107" s="56">
        <v>3</v>
      </c>
    </row>
    <row r="108" spans="1:14" s="34" customFormat="1" ht="57" customHeight="1">
      <c r="A108" s="49">
        <v>1101</v>
      </c>
      <c r="B108" s="56" t="str">
        <f t="shared" si="4"/>
        <v>95/2025</v>
      </c>
      <c r="C108" s="56" t="str">
        <f t="shared" si="5"/>
        <v>INEA.2S.6.95_2025</v>
      </c>
      <c r="D108" s="52">
        <v>137</v>
      </c>
      <c r="E108" s="53" t="s">
        <v>61</v>
      </c>
      <c r="F108" s="53" t="str">
        <f>[4]Hoja1!H152</f>
        <v>PEREZ</v>
      </c>
      <c r="G108" s="53" t="str">
        <f>[4]Hoja1!I152</f>
        <v>HERNANDEZ</v>
      </c>
      <c r="H108" s="53" t="str">
        <f>[4]Hoja1!J152</f>
        <v>BENJAMIN</v>
      </c>
      <c r="I108" s="54">
        <v>45938</v>
      </c>
      <c r="J108" s="54">
        <f>[5]Hoja1!W663</f>
        <v>45940</v>
      </c>
      <c r="K108" s="55"/>
      <c r="L108" s="55" t="s">
        <v>24</v>
      </c>
      <c r="M108" s="53">
        <v>2</v>
      </c>
      <c r="N108" s="56">
        <v>3</v>
      </c>
    </row>
    <row r="109" spans="1:14" s="34" customFormat="1" ht="57" customHeight="1">
      <c r="A109" s="49">
        <v>1102</v>
      </c>
      <c r="B109" s="56" t="str">
        <f t="shared" si="4"/>
        <v>96/2025</v>
      </c>
      <c r="C109" s="56" t="str">
        <f t="shared" si="5"/>
        <v>INEA.2S.6.96_2025</v>
      </c>
      <c r="D109" s="52">
        <v>138</v>
      </c>
      <c r="E109" s="53" t="s">
        <v>61</v>
      </c>
      <c r="F109" s="53" t="str">
        <f>[4]Hoja1!H153</f>
        <v>ROCHA</v>
      </c>
      <c r="G109" s="53" t="str">
        <f>[4]Hoja1!I153</f>
        <v>ARIAS</v>
      </c>
      <c r="H109" s="53" t="str">
        <f>[4]Hoja1!J153</f>
        <v>MARIA ILDA</v>
      </c>
      <c r="I109" s="54">
        <v>45938</v>
      </c>
      <c r="J109" s="54">
        <f>[5]Hoja1!W874</f>
        <v>45947</v>
      </c>
      <c r="K109" s="55"/>
      <c r="L109" s="55" t="s">
        <v>24</v>
      </c>
      <c r="M109" s="53">
        <v>2</v>
      </c>
      <c r="N109" s="56">
        <v>3</v>
      </c>
    </row>
    <row r="110" spans="1:14" s="34" customFormat="1" ht="57" customHeight="1">
      <c r="A110" s="49">
        <v>1103</v>
      </c>
      <c r="B110" s="56" t="str">
        <f t="shared" si="4"/>
        <v>97/2025</v>
      </c>
      <c r="C110" s="56" t="str">
        <f t="shared" si="5"/>
        <v>INEA.2S.6.97_2025</v>
      </c>
      <c r="D110" s="52">
        <v>139</v>
      </c>
      <c r="E110" s="53" t="s">
        <v>61</v>
      </c>
      <c r="F110" s="53" t="str">
        <f>[4]Hoja1!H154</f>
        <v>LOPEZ</v>
      </c>
      <c r="G110" s="53" t="str">
        <f>[4]Hoja1!I154</f>
        <v>LOZOYA</v>
      </c>
      <c r="H110" s="53" t="str">
        <f>[4]Hoja1!J154</f>
        <v>MARIA ELENA</v>
      </c>
      <c r="I110" s="54">
        <f>[4]Hoja1!R147</f>
        <v>45938</v>
      </c>
      <c r="J110" s="54"/>
      <c r="K110" s="55"/>
      <c r="L110" s="55" t="s">
        <v>24</v>
      </c>
      <c r="M110" s="53">
        <v>2</v>
      </c>
      <c r="N110" s="56">
        <v>3</v>
      </c>
    </row>
    <row r="111" spans="1:14" s="34" customFormat="1" ht="57" customHeight="1">
      <c r="A111" s="49">
        <v>1104</v>
      </c>
      <c r="B111" s="56" t="str">
        <f t="shared" si="4"/>
        <v>98/2025</v>
      </c>
      <c r="C111" s="56" t="str">
        <f t="shared" si="5"/>
        <v>INEA.2S.6.98_2025</v>
      </c>
      <c r="D111" s="52">
        <v>140</v>
      </c>
      <c r="E111" s="53" t="s">
        <v>61</v>
      </c>
      <c r="F111" s="53" t="str">
        <f>[4]Hoja1!H155</f>
        <v>GEORGES</v>
      </c>
      <c r="G111" s="53" t="str">
        <f>[4]Hoja1!I155</f>
        <v/>
      </c>
      <c r="H111" s="53" t="str">
        <f>[4]Hoja1!J155</f>
        <v>BITHMAY</v>
      </c>
      <c r="I111" s="54">
        <f>[4]Hoja1!R148</f>
        <v>45938</v>
      </c>
      <c r="J111" s="54"/>
      <c r="K111" s="55"/>
      <c r="L111" s="55" t="s">
        <v>24</v>
      </c>
      <c r="M111" s="53">
        <v>2</v>
      </c>
      <c r="N111" s="56">
        <v>3</v>
      </c>
    </row>
    <row r="112" spans="1:14" s="34" customFormat="1" ht="57" customHeight="1">
      <c r="A112" s="49">
        <v>1105</v>
      </c>
      <c r="B112" s="56" t="str">
        <f t="shared" si="4"/>
        <v>99/2025</v>
      </c>
      <c r="C112" s="56" t="str">
        <f t="shared" si="5"/>
        <v>INEA.2S.6.99_2025</v>
      </c>
      <c r="D112" s="52">
        <v>141</v>
      </c>
      <c r="E112" s="53" t="s">
        <v>61</v>
      </c>
      <c r="F112" s="53" t="str">
        <f>[4]Hoja1!H156</f>
        <v>JUAREZ</v>
      </c>
      <c r="G112" s="53" t="str">
        <f>[4]Hoja1!I156</f>
        <v>MARTINEZ</v>
      </c>
      <c r="H112" s="53" t="str">
        <f>[4]Hoja1!J156</f>
        <v>ERICK JAZIEL</v>
      </c>
      <c r="I112" s="54">
        <f>[4]Hoja1!R149</f>
        <v>45938</v>
      </c>
      <c r="J112" s="54"/>
      <c r="K112" s="55"/>
      <c r="L112" s="55" t="s">
        <v>24</v>
      </c>
      <c r="M112" s="53">
        <v>2</v>
      </c>
      <c r="N112" s="56">
        <v>3</v>
      </c>
    </row>
    <row r="113" spans="1:14" s="34" customFormat="1" ht="57" customHeight="1">
      <c r="A113" s="49">
        <v>1106</v>
      </c>
      <c r="B113" s="56" t="str">
        <f t="shared" si="4"/>
        <v>100/2025</v>
      </c>
      <c r="C113" s="56" t="str">
        <f t="shared" si="5"/>
        <v>INEA.2S.6.100_2025</v>
      </c>
      <c r="D113" s="52">
        <v>142</v>
      </c>
      <c r="E113" s="53" t="s">
        <v>61</v>
      </c>
      <c r="F113" s="53" t="str">
        <f>[4]Hoja1!H157</f>
        <v>MEJIA</v>
      </c>
      <c r="G113" s="53" t="str">
        <f>[4]Hoja1!I157</f>
        <v>ALMAGUER</v>
      </c>
      <c r="H113" s="53" t="str">
        <f>[4]Hoja1!J157</f>
        <v>ARTURO</v>
      </c>
      <c r="I113" s="54">
        <f>[4]Hoja1!R153</f>
        <v>45938</v>
      </c>
      <c r="J113" s="54"/>
      <c r="K113" s="55"/>
      <c r="L113" s="55" t="s">
        <v>24</v>
      </c>
      <c r="M113" s="53">
        <v>2</v>
      </c>
      <c r="N113" s="56">
        <v>3</v>
      </c>
    </row>
    <row r="114" spans="1:14" s="34" customFormat="1" ht="57" customHeight="1">
      <c r="A114" s="49">
        <v>1107</v>
      </c>
      <c r="B114" s="56" t="str">
        <f t="shared" si="4"/>
        <v>101/2025</v>
      </c>
      <c r="C114" s="56" t="str">
        <f t="shared" si="5"/>
        <v>INEA.2S.6.101_2025</v>
      </c>
      <c r="D114" s="52">
        <v>143</v>
      </c>
      <c r="E114" s="53" t="s">
        <v>61</v>
      </c>
      <c r="F114" s="53" t="str">
        <f>[4]Hoja1!H158</f>
        <v>ROJAS</v>
      </c>
      <c r="G114" s="53" t="str">
        <f>[4]Hoja1!I158</f>
        <v>ESCUDERO</v>
      </c>
      <c r="H114" s="53" t="str">
        <f>[4]Hoja1!J158</f>
        <v>DAVID EDUARDO</v>
      </c>
      <c r="I114" s="54">
        <f>[4]Hoja1!R154</f>
        <v>45938</v>
      </c>
      <c r="J114" s="54"/>
      <c r="K114" s="55"/>
      <c r="L114" s="55" t="s">
        <v>24</v>
      </c>
      <c r="M114" s="53">
        <v>2</v>
      </c>
      <c r="N114" s="56">
        <v>3</v>
      </c>
    </row>
    <row r="115" spans="1:14" s="34" customFormat="1" ht="57" customHeight="1">
      <c r="A115" s="49">
        <v>1108</v>
      </c>
      <c r="B115" s="56" t="str">
        <f t="shared" si="4"/>
        <v>102/2025</v>
      </c>
      <c r="C115" s="56" t="str">
        <f t="shared" si="5"/>
        <v>INEA.2S.6.102_2025</v>
      </c>
      <c r="D115" s="52">
        <v>144</v>
      </c>
      <c r="E115" s="53" t="s">
        <v>61</v>
      </c>
      <c r="F115" s="53" t="str">
        <f>[4]Hoja1!H159</f>
        <v>GUERRERO</v>
      </c>
      <c r="G115" s="53" t="str">
        <f>[4]Hoja1!I159</f>
        <v>BUSTOS</v>
      </c>
      <c r="H115" s="53" t="str">
        <f>[4]Hoja1!J159</f>
        <v>SAID</v>
      </c>
      <c r="I115" s="54">
        <f>[4]Hoja1!R259</f>
        <v>45938</v>
      </c>
      <c r="J115" s="54"/>
      <c r="K115" s="55"/>
      <c r="L115" s="55" t="s">
        <v>24</v>
      </c>
      <c r="M115" s="53">
        <v>2</v>
      </c>
      <c r="N115" s="56">
        <v>3</v>
      </c>
    </row>
    <row r="116" spans="1:14" s="34" customFormat="1" ht="57" customHeight="1">
      <c r="A116" s="49">
        <v>1109</v>
      </c>
      <c r="B116" s="56" t="str">
        <f t="shared" si="4"/>
        <v>103/2025</v>
      </c>
      <c r="C116" s="56" t="str">
        <f t="shared" si="5"/>
        <v>INEA.2S.6.103_2025</v>
      </c>
      <c r="D116" s="52">
        <v>145</v>
      </c>
      <c r="E116" s="53" t="s">
        <v>61</v>
      </c>
      <c r="F116" s="53" t="str">
        <f>[4]Hoja1!H160</f>
        <v>MONTAÑO</v>
      </c>
      <c r="G116" s="53" t="str">
        <f>[4]Hoja1!I160</f>
        <v>GONZALEZ</v>
      </c>
      <c r="H116" s="53" t="str">
        <f>[4]Hoja1!J160</f>
        <v>LORENZO</v>
      </c>
      <c r="I116" s="54">
        <v>45939</v>
      </c>
      <c r="J116" s="54">
        <f>[5]Hoja1!W875</f>
        <v>45956</v>
      </c>
      <c r="K116" s="55"/>
      <c r="L116" s="55" t="s">
        <v>24</v>
      </c>
      <c r="M116" s="53">
        <v>2</v>
      </c>
      <c r="N116" s="56">
        <v>3</v>
      </c>
    </row>
    <row r="117" spans="1:14" s="34" customFormat="1" ht="57" customHeight="1">
      <c r="A117" s="49">
        <v>1110</v>
      </c>
      <c r="B117" s="56" t="str">
        <f t="shared" si="4"/>
        <v>104/2025</v>
      </c>
      <c r="C117" s="56" t="str">
        <f t="shared" si="5"/>
        <v>INEA.2S.6.104_2025</v>
      </c>
      <c r="D117" s="52">
        <v>146</v>
      </c>
      <c r="E117" s="53" t="s">
        <v>61</v>
      </c>
      <c r="F117" s="53" t="str">
        <f>[4]Hoja1!H161</f>
        <v>LUNA</v>
      </c>
      <c r="G117" s="53" t="str">
        <f>[4]Hoja1!I161</f>
        <v>SALAZAR</v>
      </c>
      <c r="H117" s="53" t="str">
        <f>[4]Hoja1!J161</f>
        <v>PAULA MINERVA</v>
      </c>
      <c r="I117" s="54">
        <f>[4]Hoja1!R186</f>
        <v>45939</v>
      </c>
      <c r="J117" s="54"/>
      <c r="K117" s="55"/>
      <c r="L117" s="55" t="s">
        <v>24</v>
      </c>
      <c r="M117" s="53">
        <v>2</v>
      </c>
      <c r="N117" s="56">
        <v>3</v>
      </c>
    </row>
    <row r="118" spans="1:14" s="34" customFormat="1" ht="57" customHeight="1">
      <c r="A118" s="49">
        <v>1111</v>
      </c>
      <c r="B118" s="56" t="str">
        <f t="shared" si="4"/>
        <v>105/2025</v>
      </c>
      <c r="C118" s="56" t="str">
        <f t="shared" si="5"/>
        <v>INEA.2S.6.105_2025</v>
      </c>
      <c r="D118" s="52">
        <v>147</v>
      </c>
      <c r="E118" s="53" t="s">
        <v>61</v>
      </c>
      <c r="F118" s="53" t="str">
        <f>[4]Hoja1!H162</f>
        <v>DIAZ</v>
      </c>
      <c r="G118" s="53" t="str">
        <f>[4]Hoja1!I162</f>
        <v>HERNANDEZ</v>
      </c>
      <c r="H118" s="53" t="str">
        <f>[4]Hoja1!J162</f>
        <v>IUNE</v>
      </c>
      <c r="I118" s="54">
        <v>45943</v>
      </c>
      <c r="J118" s="54">
        <f>[5]Hoja1!W366</f>
        <v>45958</v>
      </c>
      <c r="K118" s="55"/>
      <c r="L118" s="55" t="s">
        <v>24</v>
      </c>
      <c r="M118" s="53">
        <v>2</v>
      </c>
      <c r="N118" s="56">
        <v>3</v>
      </c>
    </row>
    <row r="119" spans="1:14" s="34" customFormat="1" ht="57" customHeight="1">
      <c r="A119" s="49">
        <v>1112</v>
      </c>
      <c r="B119" s="56" t="str">
        <f t="shared" si="4"/>
        <v>106/2025</v>
      </c>
      <c r="C119" s="56" t="str">
        <f t="shared" si="5"/>
        <v>INEA.2S.6.106_2025</v>
      </c>
      <c r="D119" s="52">
        <v>148</v>
      </c>
      <c r="E119" s="53" t="s">
        <v>61</v>
      </c>
      <c r="F119" s="53" t="str">
        <f>[4]Hoja1!H163</f>
        <v>VALDEZ</v>
      </c>
      <c r="G119" s="53" t="str">
        <f>[4]Hoja1!I163</f>
        <v>PEREZ</v>
      </c>
      <c r="H119" s="53" t="str">
        <f>[4]Hoja1!J163</f>
        <v>CAMILA LINETTE</v>
      </c>
      <c r="I119" s="54">
        <v>45943</v>
      </c>
      <c r="J119" s="54">
        <f>[5]Hoja1!W433</f>
        <v>45958</v>
      </c>
      <c r="K119" s="55"/>
      <c r="L119" s="55" t="s">
        <v>24</v>
      </c>
      <c r="M119" s="53">
        <v>2</v>
      </c>
      <c r="N119" s="56">
        <v>3</v>
      </c>
    </row>
    <row r="120" spans="1:14" s="34" customFormat="1" ht="57" customHeight="1">
      <c r="A120" s="49">
        <v>1113</v>
      </c>
      <c r="B120" s="56" t="str">
        <f t="shared" si="4"/>
        <v>107/2025</v>
      </c>
      <c r="C120" s="56" t="str">
        <f t="shared" si="5"/>
        <v>INEA.2S.6.107_2025</v>
      </c>
      <c r="D120" s="52">
        <v>149</v>
      </c>
      <c r="E120" s="53" t="s">
        <v>61</v>
      </c>
      <c r="F120" s="53" t="str">
        <f>[4]Hoja1!H164</f>
        <v>CEJA</v>
      </c>
      <c r="G120" s="53" t="str">
        <f>[4]Hoja1!I164</f>
        <v>ACOSTA</v>
      </c>
      <c r="H120" s="53" t="str">
        <f>[4]Hoja1!J164</f>
        <v>FRIDA</v>
      </c>
      <c r="I120" s="54">
        <f>[4]Hoja1!R178</f>
        <v>45943</v>
      </c>
      <c r="J120" s="54"/>
      <c r="K120" s="55"/>
      <c r="L120" s="55" t="s">
        <v>24</v>
      </c>
      <c r="M120" s="53">
        <v>2</v>
      </c>
      <c r="N120" s="56">
        <v>3</v>
      </c>
    </row>
    <row r="121" spans="1:14" s="34" customFormat="1" ht="57" customHeight="1">
      <c r="A121" s="49">
        <v>1114</v>
      </c>
      <c r="B121" s="56" t="str">
        <f t="shared" si="4"/>
        <v>108/2025</v>
      </c>
      <c r="C121" s="56" t="str">
        <f t="shared" si="5"/>
        <v>INEA.2S.6.108_2025</v>
      </c>
      <c r="D121" s="52">
        <v>150</v>
      </c>
      <c r="E121" s="53" t="s">
        <v>61</v>
      </c>
      <c r="F121" s="53" t="str">
        <f>[4]Hoja1!H165</f>
        <v>LARA</v>
      </c>
      <c r="G121" s="53" t="str">
        <f>[4]Hoja1!I165</f>
        <v>MURILLO</v>
      </c>
      <c r="H121" s="53" t="str">
        <f>[4]Hoja1!J165</f>
        <v>MYROSLAVA KI</v>
      </c>
      <c r="I121" s="54">
        <f>[4]Hoja1!R179</f>
        <v>45943</v>
      </c>
      <c r="J121" s="54"/>
      <c r="K121" s="55"/>
      <c r="L121" s="55" t="s">
        <v>24</v>
      </c>
      <c r="M121" s="53">
        <v>2</v>
      </c>
      <c r="N121" s="56">
        <v>3</v>
      </c>
    </row>
    <row r="122" spans="1:14" s="34" customFormat="1" ht="57" customHeight="1">
      <c r="A122" s="49">
        <v>1115</v>
      </c>
      <c r="B122" s="56" t="str">
        <f t="shared" si="4"/>
        <v>109/2025</v>
      </c>
      <c r="C122" s="56" t="str">
        <f t="shared" si="5"/>
        <v>INEA.2S.6.109_2025</v>
      </c>
      <c r="D122" s="52">
        <v>151</v>
      </c>
      <c r="E122" s="53" t="s">
        <v>61</v>
      </c>
      <c r="F122" s="53" t="str">
        <f>[4]Hoja1!H166</f>
        <v>ZARAGOZA</v>
      </c>
      <c r="G122" s="53" t="str">
        <f>[4]Hoja1!I166</f>
        <v>BAÑOS</v>
      </c>
      <c r="H122" s="53" t="str">
        <f>[4]Hoja1!J166</f>
        <v>FERRAN</v>
      </c>
      <c r="I122" s="54">
        <f>[4]Hoja1!R180</f>
        <v>45943</v>
      </c>
      <c r="J122" s="54"/>
      <c r="K122" s="55"/>
      <c r="L122" s="55" t="s">
        <v>24</v>
      </c>
      <c r="M122" s="53">
        <v>2</v>
      </c>
      <c r="N122" s="56">
        <v>3</v>
      </c>
    </row>
    <row r="123" spans="1:14" s="34" customFormat="1" ht="57" customHeight="1">
      <c r="A123" s="49">
        <v>1116</v>
      </c>
      <c r="B123" s="56" t="str">
        <f t="shared" si="4"/>
        <v>110/2025</v>
      </c>
      <c r="C123" s="56" t="str">
        <f t="shared" si="5"/>
        <v>INEA.2S.6.110_2025</v>
      </c>
      <c r="D123" s="52">
        <v>152</v>
      </c>
      <c r="E123" s="53" t="s">
        <v>61</v>
      </c>
      <c r="F123" s="53" t="str">
        <f>[4]Hoja1!H167</f>
        <v>HERNANDEZ</v>
      </c>
      <c r="G123" s="53" t="str">
        <f>[4]Hoja1!I167</f>
        <v>GONZALEZ</v>
      </c>
      <c r="H123" s="53" t="str">
        <f>[4]Hoja1!J167</f>
        <v>LIAM NAIMH</v>
      </c>
      <c r="I123" s="54">
        <f>[4]Hoja1!R181</f>
        <v>45943</v>
      </c>
      <c r="J123" s="54"/>
      <c r="K123" s="55"/>
      <c r="L123" s="55" t="s">
        <v>24</v>
      </c>
      <c r="M123" s="53">
        <v>2</v>
      </c>
      <c r="N123" s="56">
        <v>3</v>
      </c>
    </row>
    <row r="124" spans="1:14" s="34" customFormat="1" ht="57" customHeight="1">
      <c r="A124" s="49">
        <v>1117</v>
      </c>
      <c r="B124" s="56" t="str">
        <f t="shared" si="4"/>
        <v>111/2025</v>
      </c>
      <c r="C124" s="56" t="str">
        <f t="shared" si="5"/>
        <v>INEA.2S.6.111_2025</v>
      </c>
      <c r="D124" s="52">
        <v>153</v>
      </c>
      <c r="E124" s="53" t="s">
        <v>61</v>
      </c>
      <c r="F124" s="53" t="str">
        <f>[4]Hoja1!H168</f>
        <v>JIMENEZ</v>
      </c>
      <c r="G124" s="53" t="str">
        <f>[4]Hoja1!I168</f>
        <v>BARRAGAN</v>
      </c>
      <c r="H124" s="53" t="str">
        <f>[4]Hoja1!J168</f>
        <v>FAUSTO IAGO</v>
      </c>
      <c r="I124" s="54">
        <f>[4]Hoja1!R182</f>
        <v>45943</v>
      </c>
      <c r="J124" s="54"/>
      <c r="K124" s="55"/>
      <c r="L124" s="55" t="s">
        <v>24</v>
      </c>
      <c r="M124" s="53">
        <v>2</v>
      </c>
      <c r="N124" s="56">
        <v>3</v>
      </c>
    </row>
    <row r="125" spans="1:14" s="34" customFormat="1" ht="57" customHeight="1">
      <c r="A125" s="49">
        <v>1118</v>
      </c>
      <c r="B125" s="56" t="str">
        <f t="shared" si="4"/>
        <v>112/2025</v>
      </c>
      <c r="C125" s="56" t="str">
        <f t="shared" si="5"/>
        <v>INEA.2S.6.112_2025</v>
      </c>
      <c r="D125" s="52">
        <v>154</v>
      </c>
      <c r="E125" s="53" t="s">
        <v>61</v>
      </c>
      <c r="F125" s="53" t="str">
        <f>[4]Hoja1!H169</f>
        <v>RODRIGUEZ</v>
      </c>
      <c r="G125" s="53" t="str">
        <f>[4]Hoja1!I169</f>
        <v>PAZ</v>
      </c>
      <c r="H125" s="53" t="str">
        <f>[4]Hoja1!J169</f>
        <v>ERIKA ADRIANA</v>
      </c>
      <c r="I125" s="54">
        <f>[4]Hoja1!R176</f>
        <v>45946</v>
      </c>
      <c r="J125" s="54"/>
      <c r="K125" s="55"/>
      <c r="L125" s="55" t="s">
        <v>24</v>
      </c>
      <c r="M125" s="53">
        <v>2</v>
      </c>
      <c r="N125" s="56">
        <v>3</v>
      </c>
    </row>
    <row r="126" spans="1:14" s="34" customFormat="1" ht="57" customHeight="1">
      <c r="A126" s="49">
        <v>1119</v>
      </c>
      <c r="B126" s="56" t="str">
        <f t="shared" si="4"/>
        <v>113/2025</v>
      </c>
      <c r="C126" s="56" t="str">
        <f t="shared" si="5"/>
        <v>INEA.2S.6.113_2025</v>
      </c>
      <c r="D126" s="52">
        <v>155</v>
      </c>
      <c r="E126" s="53" t="s">
        <v>61</v>
      </c>
      <c r="F126" s="53" t="str">
        <f>[4]Hoja1!H170</f>
        <v>ESTRADA</v>
      </c>
      <c r="G126" s="53" t="str">
        <f>[4]Hoja1!I170</f>
        <v>ROSAS</v>
      </c>
      <c r="H126" s="53" t="str">
        <f>[4]Hoja1!J170</f>
        <v>GABRIELA</v>
      </c>
      <c r="I126" s="54">
        <f>[4]Hoja1!R177</f>
        <v>45946</v>
      </c>
      <c r="J126" s="54"/>
      <c r="K126" s="55"/>
      <c r="L126" s="55" t="s">
        <v>24</v>
      </c>
      <c r="M126" s="53">
        <v>2</v>
      </c>
      <c r="N126" s="56">
        <v>3</v>
      </c>
    </row>
    <row r="127" spans="1:14" s="34" customFormat="1" ht="57" customHeight="1">
      <c r="A127" s="49">
        <v>1120</v>
      </c>
      <c r="B127" s="56" t="str">
        <f t="shared" si="4"/>
        <v>114/2025</v>
      </c>
      <c r="C127" s="56" t="str">
        <f t="shared" si="5"/>
        <v>INEA.2S.6.114_2025</v>
      </c>
      <c r="D127" s="52">
        <v>156</v>
      </c>
      <c r="E127" s="53" t="s">
        <v>61</v>
      </c>
      <c r="F127" s="53" t="str">
        <f>[4]Hoja1!H171</f>
        <v>CAMPOS</v>
      </c>
      <c r="G127" s="53" t="str">
        <f>[4]Hoja1!I171</f>
        <v>CORONADO</v>
      </c>
      <c r="H127" s="53" t="str">
        <f>[4]Hoja1!J171</f>
        <v>JOSE DANIEL</v>
      </c>
      <c r="I127" s="54">
        <f>[4]Hoja1!R183</f>
        <v>45946</v>
      </c>
      <c r="J127" s="54"/>
      <c r="K127" s="55"/>
      <c r="L127" s="55" t="s">
        <v>24</v>
      </c>
      <c r="M127" s="53">
        <v>2</v>
      </c>
      <c r="N127" s="56">
        <v>3</v>
      </c>
    </row>
    <row r="128" spans="1:14" s="34" customFormat="1" ht="57" customHeight="1">
      <c r="A128" s="49">
        <v>1121</v>
      </c>
      <c r="B128" s="56" t="str">
        <f t="shared" si="4"/>
        <v>115/2025</v>
      </c>
      <c r="C128" s="56" t="str">
        <f t="shared" si="5"/>
        <v>INEA.2S.6.115_2025</v>
      </c>
      <c r="D128" s="52">
        <v>157</v>
      </c>
      <c r="E128" s="53" t="s">
        <v>61</v>
      </c>
      <c r="F128" s="53" t="str">
        <f>[4]Hoja1!H172</f>
        <v>GARCIA</v>
      </c>
      <c r="G128" s="53" t="str">
        <f>[4]Hoja1!I172</f>
        <v>MENDOZA</v>
      </c>
      <c r="H128" s="53" t="str">
        <f>[4]Hoja1!J172</f>
        <v>IVONNE GUADALUPE</v>
      </c>
      <c r="I128" s="54">
        <f>[4]Hoja1!R184</f>
        <v>45946</v>
      </c>
      <c r="J128" s="54"/>
      <c r="K128" s="55"/>
      <c r="L128" s="55" t="s">
        <v>24</v>
      </c>
      <c r="M128" s="53">
        <v>2</v>
      </c>
      <c r="N128" s="56">
        <v>3</v>
      </c>
    </row>
    <row r="129" spans="1:14" s="34" customFormat="1" ht="57" customHeight="1">
      <c r="A129" s="49">
        <v>1122</v>
      </c>
      <c r="B129" s="56" t="str">
        <f t="shared" si="4"/>
        <v>116/2025</v>
      </c>
      <c r="C129" s="56" t="str">
        <f t="shared" si="5"/>
        <v>INEA.2S.6.116_2025</v>
      </c>
      <c r="D129" s="52">
        <v>158</v>
      </c>
      <c r="E129" s="53" t="s">
        <v>61</v>
      </c>
      <c r="F129" s="53" t="str">
        <f>[4]Hoja1!H173</f>
        <v>GALVAN</v>
      </c>
      <c r="G129" s="53" t="str">
        <f>[4]Hoja1!I173</f>
        <v>MENDOZA</v>
      </c>
      <c r="H129" s="53" t="str">
        <f>[4]Hoja1!J173</f>
        <v>VICTOR MANUEL</v>
      </c>
      <c r="I129" s="54">
        <f>[4]Hoja1!R185</f>
        <v>45946</v>
      </c>
      <c r="J129" s="54"/>
      <c r="K129" s="55"/>
      <c r="L129" s="55" t="s">
        <v>24</v>
      </c>
      <c r="M129" s="53">
        <v>2</v>
      </c>
      <c r="N129" s="56">
        <v>3</v>
      </c>
    </row>
    <row r="130" spans="1:14" s="34" customFormat="1" ht="57" customHeight="1">
      <c r="A130" s="49">
        <v>1123</v>
      </c>
      <c r="B130" s="56" t="str">
        <f t="shared" si="4"/>
        <v>117/2025</v>
      </c>
      <c r="C130" s="56" t="str">
        <f t="shared" si="5"/>
        <v>INEA.2S.6.117_2025</v>
      </c>
      <c r="D130" s="52">
        <v>159</v>
      </c>
      <c r="E130" s="53" t="s">
        <v>61</v>
      </c>
      <c r="F130" s="53" t="str">
        <f>[4]Hoja1!H174</f>
        <v>TRUJILLO</v>
      </c>
      <c r="G130" s="53" t="str">
        <f>[4]Hoja1!I174</f>
        <v>LUNA</v>
      </c>
      <c r="H130" s="53" t="str">
        <f>[4]Hoja1!J174</f>
        <v>CLAUDIA LORENA</v>
      </c>
      <c r="I130" s="54">
        <f>[4]Hoja1!R187</f>
        <v>45946</v>
      </c>
      <c r="J130" s="54"/>
      <c r="K130" s="55"/>
      <c r="L130" s="55" t="s">
        <v>24</v>
      </c>
      <c r="M130" s="53">
        <v>2</v>
      </c>
      <c r="N130" s="56">
        <v>3</v>
      </c>
    </row>
    <row r="131" spans="1:14" s="34" customFormat="1" ht="57" customHeight="1">
      <c r="A131" s="49">
        <v>1124</v>
      </c>
      <c r="B131" s="56" t="str">
        <f t="shared" si="4"/>
        <v>118/2025</v>
      </c>
      <c r="C131" s="56" t="str">
        <f t="shared" si="5"/>
        <v>INEA.2S.6.118_2025</v>
      </c>
      <c r="D131" s="52">
        <v>160</v>
      </c>
      <c r="E131" s="53" t="s">
        <v>61</v>
      </c>
      <c r="F131" s="53" t="str">
        <f>[4]Hoja1!H175</f>
        <v>RODRIGUEZ</v>
      </c>
      <c r="G131" s="53" t="str">
        <f>[4]Hoja1!I175</f>
        <v>PAZ</v>
      </c>
      <c r="H131" s="53" t="str">
        <f>[4]Hoja1!J175</f>
        <v>SINAI ALEJANDRO</v>
      </c>
      <c r="I131" s="54">
        <f>[4]Hoja1!R188</f>
        <v>45946</v>
      </c>
      <c r="J131" s="54"/>
      <c r="K131" s="55"/>
      <c r="L131" s="55" t="s">
        <v>24</v>
      </c>
      <c r="M131" s="53">
        <v>2</v>
      </c>
      <c r="N131" s="56">
        <v>3</v>
      </c>
    </row>
    <row r="132" spans="1:14" s="34" customFormat="1" ht="57" customHeight="1">
      <c r="A132" s="49">
        <v>1125</v>
      </c>
      <c r="B132" s="56" t="str">
        <f t="shared" si="4"/>
        <v>119/2025</v>
      </c>
      <c r="C132" s="56" t="str">
        <f t="shared" si="5"/>
        <v>INEA.2S.6.119_2025</v>
      </c>
      <c r="D132" s="52">
        <v>161</v>
      </c>
      <c r="E132" s="53" t="s">
        <v>61</v>
      </c>
      <c r="F132" s="53" t="str">
        <f>[4]Hoja1!H176</f>
        <v>PULIDO</v>
      </c>
      <c r="G132" s="53" t="str">
        <f>[4]Hoja1!I176</f>
        <v>HUERTA</v>
      </c>
      <c r="H132" s="53" t="str">
        <f>[4]Hoja1!J176</f>
        <v>MARIA GUADALUPE</v>
      </c>
      <c r="I132" s="54">
        <f>[4]Hoja1!R189</f>
        <v>45946</v>
      </c>
      <c r="J132" s="54"/>
      <c r="K132" s="55"/>
      <c r="L132" s="55" t="s">
        <v>24</v>
      </c>
      <c r="M132" s="53">
        <v>2</v>
      </c>
      <c r="N132" s="56">
        <v>3</v>
      </c>
    </row>
    <row r="133" spans="1:14" s="34" customFormat="1" ht="57" customHeight="1">
      <c r="A133" s="49">
        <v>1126</v>
      </c>
      <c r="B133" s="56" t="str">
        <f t="shared" si="4"/>
        <v>120/2025</v>
      </c>
      <c r="C133" s="56" t="str">
        <f t="shared" si="5"/>
        <v>INEA.2S.6.120_2025</v>
      </c>
      <c r="D133" s="52">
        <v>162</v>
      </c>
      <c r="E133" s="53" t="s">
        <v>61</v>
      </c>
      <c r="F133" s="53" t="str">
        <f>[4]Hoja1!H177</f>
        <v>SOTO</v>
      </c>
      <c r="G133" s="53" t="str">
        <f>[4]Hoja1!I177</f>
        <v>COVARRUBIAS</v>
      </c>
      <c r="H133" s="53" t="str">
        <f>[4]Hoja1!J177</f>
        <v>ZEIDA NAOMI</v>
      </c>
      <c r="I133" s="54">
        <f>[4]Hoja1!R260</f>
        <v>45946</v>
      </c>
      <c r="J133" s="54"/>
      <c r="K133" s="55"/>
      <c r="L133" s="55" t="s">
        <v>24</v>
      </c>
      <c r="M133" s="53">
        <v>2</v>
      </c>
      <c r="N133" s="56">
        <v>3</v>
      </c>
    </row>
    <row r="134" spans="1:14" s="34" customFormat="1" ht="57" customHeight="1">
      <c r="A134" s="49">
        <v>1127</v>
      </c>
      <c r="B134" s="56" t="str">
        <f t="shared" si="4"/>
        <v>121/2025</v>
      </c>
      <c r="C134" s="56" t="str">
        <f t="shared" si="5"/>
        <v>INEA.2S.6.121_2025</v>
      </c>
      <c r="D134" s="52">
        <v>163</v>
      </c>
      <c r="E134" s="53" t="s">
        <v>61</v>
      </c>
      <c r="F134" s="53" t="str">
        <f>[4]Hoja1!H178</f>
        <v>RODRIGUEZ</v>
      </c>
      <c r="G134" s="53" t="str">
        <f>[4]Hoja1!I178</f>
        <v>MORALES</v>
      </c>
      <c r="H134" s="53" t="str">
        <f>[4]Hoja1!J178</f>
        <v>MELANY</v>
      </c>
      <c r="I134" s="54">
        <f>[4]Hoja1!R261</f>
        <v>45946</v>
      </c>
      <c r="J134" s="54"/>
      <c r="K134" s="55"/>
      <c r="L134" s="55" t="s">
        <v>24</v>
      </c>
      <c r="M134" s="53">
        <v>2</v>
      </c>
      <c r="N134" s="56">
        <v>3</v>
      </c>
    </row>
    <row r="135" spans="1:14" s="34" customFormat="1" ht="57" customHeight="1">
      <c r="A135" s="49">
        <v>1128</v>
      </c>
      <c r="B135" s="56" t="str">
        <f t="shared" si="4"/>
        <v>122/2025</v>
      </c>
      <c r="C135" s="56" t="str">
        <f t="shared" si="5"/>
        <v>INEA.2S.6.122_2025</v>
      </c>
      <c r="D135" s="52">
        <v>164</v>
      </c>
      <c r="E135" s="53" t="s">
        <v>61</v>
      </c>
      <c r="F135" s="53" t="str">
        <f>[4]Hoja1!H179</f>
        <v>MENDEZ</v>
      </c>
      <c r="G135" s="53" t="str">
        <f>[4]Hoja1!I179</f>
        <v>RUIZ</v>
      </c>
      <c r="H135" s="53" t="str">
        <f>[4]Hoja1!J179</f>
        <v>JESSICA ZAYDE</v>
      </c>
      <c r="I135" s="54">
        <f>[4]Hoja1!R262</f>
        <v>45946</v>
      </c>
      <c r="J135" s="54"/>
      <c r="K135" s="55"/>
      <c r="L135" s="55" t="s">
        <v>24</v>
      </c>
      <c r="M135" s="53">
        <v>2</v>
      </c>
      <c r="N135" s="56">
        <v>3</v>
      </c>
    </row>
    <row r="136" spans="1:14" s="34" customFormat="1" ht="57" customHeight="1">
      <c r="A136" s="49">
        <v>1129</v>
      </c>
      <c r="B136" s="56" t="str">
        <f t="shared" si="4"/>
        <v>123/2025</v>
      </c>
      <c r="C136" s="56" t="str">
        <f t="shared" si="5"/>
        <v>INEA.2S.6.123_2025</v>
      </c>
      <c r="D136" s="52">
        <v>165</v>
      </c>
      <c r="E136" s="53" t="s">
        <v>61</v>
      </c>
      <c r="F136" s="53" t="str">
        <f>[4]Hoja1!H180</f>
        <v>SIGALA</v>
      </c>
      <c r="G136" s="53" t="str">
        <f>[4]Hoja1!I180</f>
        <v>ESPINOZA</v>
      </c>
      <c r="H136" s="53" t="str">
        <f>[4]Hoja1!J180</f>
        <v>ERIK GUSTAVO</v>
      </c>
      <c r="I136" s="54">
        <f>[4]Hoja1!R263</f>
        <v>45946</v>
      </c>
      <c r="J136" s="54"/>
      <c r="K136" s="55"/>
      <c r="L136" s="55" t="s">
        <v>24</v>
      </c>
      <c r="M136" s="53">
        <v>2</v>
      </c>
      <c r="N136" s="56">
        <v>3</v>
      </c>
    </row>
    <row r="137" spans="1:14" s="34" customFormat="1" ht="57" customHeight="1">
      <c r="A137" s="49">
        <v>1130</v>
      </c>
      <c r="B137" s="56" t="str">
        <f t="shared" si="4"/>
        <v>124/2025</v>
      </c>
      <c r="C137" s="56" t="str">
        <f t="shared" si="5"/>
        <v>INEA.2S.6.124_2025</v>
      </c>
      <c r="D137" s="52">
        <v>166</v>
      </c>
      <c r="E137" s="53" t="s">
        <v>61</v>
      </c>
      <c r="F137" s="53" t="str">
        <f>[4]Hoja1!H181</f>
        <v>SANCHEZ</v>
      </c>
      <c r="G137" s="53" t="str">
        <f>[4]Hoja1!I181</f>
        <v>JAUREGUI</v>
      </c>
      <c r="H137" s="53" t="str">
        <f>[4]Hoja1!J181</f>
        <v>ANGELA YATZIRI</v>
      </c>
      <c r="I137" s="54">
        <f>[4]Hoja1!R264</f>
        <v>45946</v>
      </c>
      <c r="J137" s="54"/>
      <c r="K137" s="55"/>
      <c r="L137" s="55" t="s">
        <v>24</v>
      </c>
      <c r="M137" s="53">
        <v>2</v>
      </c>
      <c r="N137" s="56">
        <v>3</v>
      </c>
    </row>
    <row r="138" spans="1:14" s="34" customFormat="1" ht="57" customHeight="1">
      <c r="A138" s="49">
        <v>1131</v>
      </c>
      <c r="B138" s="56" t="str">
        <f t="shared" si="4"/>
        <v>125/2025</v>
      </c>
      <c r="C138" s="56" t="str">
        <f t="shared" si="5"/>
        <v>INEA.2S.6.125_2025</v>
      </c>
      <c r="D138" s="52">
        <v>167</v>
      </c>
      <c r="E138" s="53" t="s">
        <v>61</v>
      </c>
      <c r="F138" s="53" t="str">
        <f>[4]Hoja1!H182</f>
        <v>JAUREGUI</v>
      </c>
      <c r="G138" s="53" t="str">
        <f>[4]Hoja1!I182</f>
        <v>SAUCEDA</v>
      </c>
      <c r="H138" s="53" t="str">
        <f>[4]Hoja1!J182</f>
        <v>NANCY</v>
      </c>
      <c r="I138" s="54">
        <f>[4]Hoja1!R196</f>
        <v>45951</v>
      </c>
      <c r="J138" s="54"/>
      <c r="K138" s="55"/>
      <c r="L138" s="55" t="s">
        <v>24</v>
      </c>
      <c r="M138" s="53">
        <v>2</v>
      </c>
      <c r="N138" s="56">
        <v>3</v>
      </c>
    </row>
    <row r="139" spans="1:14" s="34" customFormat="1" ht="57" customHeight="1">
      <c r="A139" s="49">
        <v>1132</v>
      </c>
      <c r="B139" s="56" t="str">
        <f t="shared" si="4"/>
        <v>126/2025</v>
      </c>
      <c r="C139" s="56" t="str">
        <f t="shared" si="5"/>
        <v>INEA.2S.6.126_2025</v>
      </c>
      <c r="D139" s="52">
        <v>168</v>
      </c>
      <c r="E139" s="53" t="s">
        <v>61</v>
      </c>
      <c r="F139" s="53" t="str">
        <f>[4]Hoja1!H183</f>
        <v>REYES</v>
      </c>
      <c r="G139" s="53" t="str">
        <f>[4]Hoja1!I183</f>
        <v>ARTEAGA</v>
      </c>
      <c r="H139" s="53" t="str">
        <f>[4]Hoja1!J183</f>
        <v>ADRIANA GUADALUPE</v>
      </c>
      <c r="I139" s="54">
        <f>[4]Hoja1!R265</f>
        <v>45951</v>
      </c>
      <c r="J139" s="54"/>
      <c r="K139" s="55"/>
      <c r="L139" s="55" t="s">
        <v>24</v>
      </c>
      <c r="M139" s="53">
        <v>2</v>
      </c>
      <c r="N139" s="56">
        <v>3</v>
      </c>
    </row>
    <row r="140" spans="1:14" s="34" customFormat="1" ht="57" customHeight="1">
      <c r="A140" s="49">
        <v>1133</v>
      </c>
      <c r="B140" s="56" t="str">
        <f t="shared" si="4"/>
        <v>127/2025</v>
      </c>
      <c r="C140" s="56" t="str">
        <f t="shared" si="5"/>
        <v>INEA.2S.6.127_2025</v>
      </c>
      <c r="D140" s="52">
        <v>169</v>
      </c>
      <c r="E140" s="53" t="s">
        <v>61</v>
      </c>
      <c r="F140" s="53" t="str">
        <f>[4]Hoja1!H184</f>
        <v>BUSTOS</v>
      </c>
      <c r="G140" s="53" t="str">
        <f>[4]Hoja1!I184</f>
        <v>LABRA</v>
      </c>
      <c r="H140" s="53" t="str">
        <f>[4]Hoja1!J184</f>
        <v>POLICARPIO</v>
      </c>
      <c r="I140" s="54">
        <f>[4]Hoja1!R266</f>
        <v>45951</v>
      </c>
      <c r="J140" s="54"/>
      <c r="K140" s="55"/>
      <c r="L140" s="55" t="s">
        <v>24</v>
      </c>
      <c r="M140" s="53">
        <v>2</v>
      </c>
      <c r="N140" s="56">
        <v>3</v>
      </c>
    </row>
    <row r="141" spans="1:14" s="34" customFormat="1" ht="57" customHeight="1">
      <c r="A141" s="49">
        <v>1134</v>
      </c>
      <c r="B141" s="56" t="str">
        <f t="shared" si="4"/>
        <v>128/2025</v>
      </c>
      <c r="C141" s="56" t="str">
        <f t="shared" si="5"/>
        <v>INEA.2S.6.128_2025</v>
      </c>
      <c r="D141" s="52">
        <v>170</v>
      </c>
      <c r="E141" s="53" t="s">
        <v>61</v>
      </c>
      <c r="F141" s="53" t="str">
        <f>[4]Hoja1!H185</f>
        <v>CHONTA</v>
      </c>
      <c r="G141" s="53" t="str">
        <f>[4]Hoja1!I185</f>
        <v>ROJAS</v>
      </c>
      <c r="H141" s="53" t="str">
        <f>[4]Hoja1!J185</f>
        <v>NIDIA PAOLA</v>
      </c>
      <c r="I141" s="54">
        <v>45952</v>
      </c>
      <c r="J141" s="54">
        <f>[5]Hoja1!W218</f>
        <v>45958</v>
      </c>
      <c r="K141" s="55"/>
      <c r="L141" s="55" t="s">
        <v>24</v>
      </c>
      <c r="M141" s="53">
        <v>2</v>
      </c>
      <c r="N141" s="56">
        <v>3</v>
      </c>
    </row>
    <row r="142" spans="1:14" s="34" customFormat="1" ht="57" customHeight="1">
      <c r="A142" s="49">
        <v>1135</v>
      </c>
      <c r="B142" s="56" t="str">
        <f t="shared" si="4"/>
        <v>129/2025</v>
      </c>
      <c r="C142" s="56" t="str">
        <f t="shared" si="5"/>
        <v>INEA.2S.6.129_2025</v>
      </c>
      <c r="D142" s="52">
        <v>171</v>
      </c>
      <c r="E142" s="53" t="s">
        <v>61</v>
      </c>
      <c r="F142" s="53" t="str">
        <f>[4]Hoja1!H186</f>
        <v>ARAUJO</v>
      </c>
      <c r="G142" s="53" t="str">
        <f>[4]Hoja1!I186</f>
        <v>CASTAÑEDA</v>
      </c>
      <c r="H142" s="53" t="str">
        <f>[4]Hoja1!J186</f>
        <v>ESMERALDA</v>
      </c>
      <c r="I142" s="54">
        <v>45952</v>
      </c>
      <c r="J142" s="54">
        <f>[5]Hoja1!W384</f>
        <v>45958</v>
      </c>
      <c r="K142" s="55"/>
      <c r="L142" s="55" t="s">
        <v>24</v>
      </c>
      <c r="M142" s="53">
        <v>2</v>
      </c>
      <c r="N142" s="56">
        <v>3</v>
      </c>
    </row>
    <row r="143" spans="1:14" s="34" customFormat="1" ht="57" customHeight="1">
      <c r="A143" s="49">
        <v>1136</v>
      </c>
      <c r="B143" s="56" t="str">
        <f t="shared" si="4"/>
        <v>130/2025</v>
      </c>
      <c r="C143" s="56" t="str">
        <f t="shared" si="5"/>
        <v>INEA.2S.6.130_2025</v>
      </c>
      <c r="D143" s="52">
        <v>172</v>
      </c>
      <c r="E143" s="53" t="s">
        <v>61</v>
      </c>
      <c r="F143" s="53" t="str">
        <f>[4]Hoja1!H187</f>
        <v>ILLESCAS</v>
      </c>
      <c r="G143" s="53" t="str">
        <f>[4]Hoja1!I187</f>
        <v>MEDINA</v>
      </c>
      <c r="H143" s="53" t="str">
        <f>[4]Hoja1!J187</f>
        <v>VASNI ABIGAIL</v>
      </c>
      <c r="I143" s="54">
        <v>45952</v>
      </c>
      <c r="J143" s="54">
        <f>[5]Hoja1!W386</f>
        <v>45959</v>
      </c>
      <c r="K143" s="55"/>
      <c r="L143" s="55" t="s">
        <v>24</v>
      </c>
      <c r="M143" s="53">
        <v>2</v>
      </c>
      <c r="N143" s="56">
        <v>3</v>
      </c>
    </row>
    <row r="144" spans="1:14" s="34" customFormat="1" ht="57" customHeight="1">
      <c r="A144" s="49">
        <v>1137</v>
      </c>
      <c r="B144" s="56" t="str">
        <f t="shared" si="4"/>
        <v>131/2025</v>
      </c>
      <c r="C144" s="56" t="str">
        <f t="shared" si="5"/>
        <v>INEA.2S.6.131_2025</v>
      </c>
      <c r="D144" s="52">
        <v>173</v>
      </c>
      <c r="E144" s="53" t="s">
        <v>61</v>
      </c>
      <c r="F144" s="53" t="str">
        <f>[4]Hoja1!H188</f>
        <v>MARTINEZ</v>
      </c>
      <c r="G144" s="53" t="str">
        <f>[4]Hoja1!I188</f>
        <v>ARRECI</v>
      </c>
      <c r="H144" s="53" t="str">
        <f>[4]Hoja1!J188</f>
        <v>FATIMA JAZMIN</v>
      </c>
      <c r="I144" s="54">
        <v>45952</v>
      </c>
      <c r="J144" s="54">
        <f>[5]Hoja1!W447</f>
        <v>45958</v>
      </c>
      <c r="K144" s="55"/>
      <c r="L144" s="55" t="s">
        <v>24</v>
      </c>
      <c r="M144" s="53">
        <v>2</v>
      </c>
      <c r="N144" s="56">
        <v>3</v>
      </c>
    </row>
    <row r="145" spans="1:14" s="34" customFormat="1" ht="57" customHeight="1">
      <c r="A145" s="49">
        <v>1138</v>
      </c>
      <c r="B145" s="56" t="str">
        <f t="shared" si="4"/>
        <v>132/2025</v>
      </c>
      <c r="C145" s="56" t="str">
        <f t="shared" si="5"/>
        <v>INEA.2S.6.132_2025</v>
      </c>
      <c r="D145" s="52">
        <v>174</v>
      </c>
      <c r="E145" s="53" t="s">
        <v>61</v>
      </c>
      <c r="F145" s="53" t="str">
        <f>[4]Hoja1!H189</f>
        <v>GALLEGOS</v>
      </c>
      <c r="G145" s="53" t="str">
        <f>[4]Hoja1!I189</f>
        <v>TRUJILLO</v>
      </c>
      <c r="H145" s="53" t="str">
        <f>[4]Hoja1!J189</f>
        <v>JOSE EVERARDO</v>
      </c>
      <c r="I145" s="54">
        <v>45952</v>
      </c>
      <c r="J145" s="54">
        <f>[5]Hoja1!W679</f>
        <v>45958</v>
      </c>
      <c r="K145" s="55"/>
      <c r="L145" s="55" t="s">
        <v>24</v>
      </c>
      <c r="M145" s="53">
        <v>2</v>
      </c>
      <c r="N145" s="56">
        <v>3</v>
      </c>
    </row>
    <row r="146" spans="1:14" s="34" customFormat="1" ht="57" customHeight="1">
      <c r="A146" s="49">
        <v>1139</v>
      </c>
      <c r="B146" s="56" t="str">
        <f t="shared" si="4"/>
        <v>133/2025</v>
      </c>
      <c r="C146" s="56" t="str">
        <f t="shared" si="5"/>
        <v>INEA.2S.6.133_2025</v>
      </c>
      <c r="D146" s="52">
        <v>175</v>
      </c>
      <c r="E146" s="53" t="s">
        <v>61</v>
      </c>
      <c r="F146" s="53" t="str">
        <f>[4]Hoja1!H190</f>
        <v>PEREZ</v>
      </c>
      <c r="G146" s="53" t="str">
        <f>[4]Hoja1!I190</f>
        <v>VAZQUEZ</v>
      </c>
      <c r="H146" s="53" t="str">
        <f>[4]Hoja1!J190</f>
        <v>IVAN</v>
      </c>
      <c r="I146" s="54">
        <v>45952</v>
      </c>
      <c r="J146" s="54">
        <f>[5]Hoja1!W753</f>
        <v>45958</v>
      </c>
      <c r="K146" s="55"/>
      <c r="L146" s="55" t="s">
        <v>24</v>
      </c>
      <c r="M146" s="53">
        <v>2</v>
      </c>
      <c r="N146" s="56">
        <v>3</v>
      </c>
    </row>
    <row r="147" spans="1:14" s="34" customFormat="1" ht="57" customHeight="1">
      <c r="A147" s="49">
        <v>1140</v>
      </c>
      <c r="B147" s="56" t="str">
        <f t="shared" si="4"/>
        <v>134/2025</v>
      </c>
      <c r="C147" s="56" t="str">
        <f t="shared" si="5"/>
        <v>INEA.2S.6.134_2025</v>
      </c>
      <c r="D147" s="52">
        <v>176</v>
      </c>
      <c r="E147" s="53" t="s">
        <v>61</v>
      </c>
      <c r="F147" s="53" t="str">
        <f>[4]Hoja1!H191</f>
        <v>MENDEZ</v>
      </c>
      <c r="G147" s="53" t="str">
        <f>[4]Hoja1!I191</f>
        <v>ORTIZ</v>
      </c>
      <c r="H147" s="53" t="str">
        <f>[4]Hoja1!J191</f>
        <v>CONSOLACION</v>
      </c>
      <c r="I147" s="54">
        <v>45952</v>
      </c>
      <c r="J147" s="54">
        <f>[5]Hoja1!W903</f>
        <v>45958</v>
      </c>
      <c r="K147" s="55"/>
      <c r="L147" s="55" t="s">
        <v>24</v>
      </c>
      <c r="M147" s="53">
        <v>2</v>
      </c>
      <c r="N147" s="56">
        <v>3</v>
      </c>
    </row>
    <row r="148" spans="1:14" s="34" customFormat="1" ht="57" customHeight="1">
      <c r="A148" s="49">
        <v>1141</v>
      </c>
      <c r="B148" s="56" t="str">
        <f t="shared" si="4"/>
        <v>135/2025</v>
      </c>
      <c r="C148" s="56" t="str">
        <f t="shared" si="5"/>
        <v>INEA.2S.6.135_2025</v>
      </c>
      <c r="D148" s="52">
        <v>177</v>
      </c>
      <c r="E148" s="53" t="s">
        <v>61</v>
      </c>
      <c r="F148" s="53" t="str">
        <f>[4]Hoja1!H192</f>
        <v>HERNANDEZ</v>
      </c>
      <c r="G148" s="53" t="str">
        <f>[4]Hoja1!I192</f>
        <v>RODRIGUEZ</v>
      </c>
      <c r="H148" s="53" t="str">
        <f>[4]Hoja1!J192</f>
        <v>ANA KAREN</v>
      </c>
      <c r="I148" s="54">
        <v>45952</v>
      </c>
      <c r="J148" s="54">
        <f>[5]Hoja1!W904</f>
        <v>45958</v>
      </c>
      <c r="K148" s="55"/>
      <c r="L148" s="55" t="s">
        <v>24</v>
      </c>
      <c r="M148" s="53">
        <v>2</v>
      </c>
      <c r="N148" s="56">
        <v>3</v>
      </c>
    </row>
    <row r="149" spans="1:14" s="34" customFormat="1" ht="57" customHeight="1">
      <c r="A149" s="49">
        <v>1142</v>
      </c>
      <c r="B149" s="56" t="str">
        <f t="shared" si="4"/>
        <v>136/2025</v>
      </c>
      <c r="C149" s="56" t="str">
        <f t="shared" si="5"/>
        <v>INEA.2S.6.136_2025</v>
      </c>
      <c r="D149" s="52">
        <v>178</v>
      </c>
      <c r="E149" s="53" t="s">
        <v>61</v>
      </c>
      <c r="F149" s="53" t="str">
        <f>[4]Hoja1!H193</f>
        <v>CRUZ</v>
      </c>
      <c r="G149" s="53" t="str">
        <f>[4]Hoja1!I193</f>
        <v>LOPEZ</v>
      </c>
      <c r="H149" s="53" t="str">
        <f>[4]Hoja1!J193</f>
        <v>JUAN ENRIQUE</v>
      </c>
      <c r="I149" s="54">
        <f>[4]Hoja1!R190</f>
        <v>45952</v>
      </c>
      <c r="J149" s="54"/>
      <c r="K149" s="55"/>
      <c r="L149" s="55" t="s">
        <v>24</v>
      </c>
      <c r="M149" s="53">
        <v>2</v>
      </c>
      <c r="N149" s="56">
        <v>3</v>
      </c>
    </row>
    <row r="150" spans="1:14" s="34" customFormat="1" ht="57" customHeight="1">
      <c r="A150" s="49">
        <v>1143</v>
      </c>
      <c r="B150" s="56" t="str">
        <f t="shared" si="4"/>
        <v>137/2025</v>
      </c>
      <c r="C150" s="56" t="str">
        <f t="shared" si="5"/>
        <v>INEA.2S.6.137_2025</v>
      </c>
      <c r="D150" s="52">
        <v>179</v>
      </c>
      <c r="E150" s="53" t="s">
        <v>61</v>
      </c>
      <c r="F150" s="53" t="str">
        <f>[4]Hoja1!H194</f>
        <v>GOMEZ</v>
      </c>
      <c r="G150" s="53" t="str">
        <f>[4]Hoja1!I194</f>
        <v>GONZALEZ</v>
      </c>
      <c r="H150" s="53" t="str">
        <f>[4]Hoja1!J194</f>
        <v>YURENI</v>
      </c>
      <c r="I150" s="54">
        <f>[4]Hoja1!R191</f>
        <v>45952</v>
      </c>
      <c r="J150" s="54"/>
      <c r="K150" s="55"/>
      <c r="L150" s="55" t="s">
        <v>24</v>
      </c>
      <c r="M150" s="53">
        <v>2</v>
      </c>
      <c r="N150" s="56">
        <v>3</v>
      </c>
    </row>
    <row r="151" spans="1:14" s="34" customFormat="1" ht="57" customHeight="1">
      <c r="A151" s="49">
        <v>1144</v>
      </c>
      <c r="B151" s="56" t="str">
        <f t="shared" si="4"/>
        <v>138/2025</v>
      </c>
      <c r="C151" s="56" t="str">
        <f t="shared" si="5"/>
        <v>INEA.2S.6.138_2025</v>
      </c>
      <c r="D151" s="52">
        <v>180</v>
      </c>
      <c r="E151" s="53" t="s">
        <v>61</v>
      </c>
      <c r="F151" s="53" t="str">
        <f>[4]Hoja1!H195</f>
        <v>VELAZQUEZ</v>
      </c>
      <c r="G151" s="53" t="str">
        <f>[4]Hoja1!I195</f>
        <v>PEREZ</v>
      </c>
      <c r="H151" s="53" t="str">
        <f>[4]Hoja1!J195</f>
        <v>ALEXIS DANIEL</v>
      </c>
      <c r="I151" s="54">
        <f>[4]Hoja1!R192</f>
        <v>45952</v>
      </c>
      <c r="J151" s="54"/>
      <c r="K151" s="55"/>
      <c r="L151" s="55" t="s">
        <v>24</v>
      </c>
      <c r="M151" s="53">
        <v>2</v>
      </c>
      <c r="N151" s="56">
        <v>3</v>
      </c>
    </row>
    <row r="152" spans="1:14" s="34" customFormat="1" ht="57" customHeight="1">
      <c r="A152" s="49">
        <v>1145</v>
      </c>
      <c r="B152" s="56" t="str">
        <f t="shared" si="4"/>
        <v>139/2025</v>
      </c>
      <c r="C152" s="56" t="str">
        <f t="shared" si="5"/>
        <v>INEA.2S.6.139_2025</v>
      </c>
      <c r="D152" s="52">
        <v>181</v>
      </c>
      <c r="E152" s="53" t="s">
        <v>61</v>
      </c>
      <c r="F152" s="53" t="str">
        <f>[4]Hoja1!H196</f>
        <v>FARIAS</v>
      </c>
      <c r="G152" s="53" t="str">
        <f>[4]Hoja1!I196</f>
        <v>RODRIGUEZ</v>
      </c>
      <c r="H152" s="53" t="str">
        <f>[4]Hoja1!J196</f>
        <v>OSWALDO GABRIEL</v>
      </c>
      <c r="I152" s="54">
        <v>45953</v>
      </c>
      <c r="J152" s="54">
        <f>[5]Hoja1!W219</f>
        <v>45959</v>
      </c>
      <c r="K152" s="55"/>
      <c r="L152" s="55" t="s">
        <v>24</v>
      </c>
      <c r="M152" s="53">
        <v>2</v>
      </c>
      <c r="N152" s="56">
        <v>3</v>
      </c>
    </row>
    <row r="153" spans="1:14" s="34" customFormat="1" ht="57" customHeight="1">
      <c r="A153" s="49">
        <v>1146</v>
      </c>
      <c r="B153" s="56" t="str">
        <f t="shared" si="4"/>
        <v>140/2025</v>
      </c>
      <c r="C153" s="56" t="str">
        <f t="shared" si="5"/>
        <v>INEA.2S.6.140_2025</v>
      </c>
      <c r="D153" s="52">
        <v>182</v>
      </c>
      <c r="E153" s="53" t="s">
        <v>61</v>
      </c>
      <c r="F153" s="53" t="str">
        <f>[4]Hoja1!H197</f>
        <v>ORTIZ</v>
      </c>
      <c r="G153" s="53" t="str">
        <f>[4]Hoja1!I197</f>
        <v>MADERO</v>
      </c>
      <c r="H153" s="53" t="str">
        <f>[4]Hoja1!J197</f>
        <v>GAEL AEJANDRO</v>
      </c>
      <c r="I153" s="54">
        <f>[4]Hoja1!R193</f>
        <v>45953</v>
      </c>
      <c r="J153" s="54"/>
      <c r="K153" s="55"/>
      <c r="L153" s="55" t="s">
        <v>24</v>
      </c>
      <c r="M153" s="53">
        <v>2</v>
      </c>
      <c r="N153" s="56">
        <v>3</v>
      </c>
    </row>
    <row r="154" spans="1:14" s="34" customFormat="1" ht="57" customHeight="1">
      <c r="A154" s="49">
        <v>1147</v>
      </c>
      <c r="B154" s="56" t="str">
        <f t="shared" si="4"/>
        <v>141/2025</v>
      </c>
      <c r="C154" s="56" t="str">
        <f t="shared" si="5"/>
        <v>INEA.2S.6.141_2025</v>
      </c>
      <c r="D154" s="52">
        <v>183</v>
      </c>
      <c r="E154" s="53" t="s">
        <v>61</v>
      </c>
      <c r="F154" s="53" t="str">
        <f>[4]Hoja1!H198</f>
        <v>GONZALEZ</v>
      </c>
      <c r="G154" s="53" t="str">
        <f>[4]Hoja1!I198</f>
        <v>ZOTELO</v>
      </c>
      <c r="H154" s="53" t="str">
        <f>[4]Hoja1!J198</f>
        <v>FERMIN</v>
      </c>
      <c r="I154" s="54">
        <f>[4]Hoja1!R194</f>
        <v>45953</v>
      </c>
      <c r="J154" s="54"/>
      <c r="K154" s="55"/>
      <c r="L154" s="55" t="s">
        <v>24</v>
      </c>
      <c r="M154" s="53">
        <v>2</v>
      </c>
      <c r="N154" s="56">
        <v>3</v>
      </c>
    </row>
    <row r="155" spans="1:14" s="34" customFormat="1" ht="57" customHeight="1">
      <c r="A155" s="49">
        <v>1148</v>
      </c>
      <c r="B155" s="56" t="str">
        <f t="shared" si="4"/>
        <v>142/2025</v>
      </c>
      <c r="C155" s="56" t="str">
        <f t="shared" si="5"/>
        <v>INEA.2S.6.142_2025</v>
      </c>
      <c r="D155" s="52">
        <v>184</v>
      </c>
      <c r="E155" s="53" t="s">
        <v>61</v>
      </c>
      <c r="F155" s="53" t="str">
        <f>[4]Hoja1!H199</f>
        <v>IÑIGUEZ</v>
      </c>
      <c r="G155" s="53" t="str">
        <f>[4]Hoja1!I199</f>
        <v>SOTO</v>
      </c>
      <c r="H155" s="53" t="str">
        <f>[4]Hoja1!J199</f>
        <v>HECTOR GABRIEL</v>
      </c>
      <c r="I155" s="54">
        <f>[4]Hoja1!R195</f>
        <v>45953</v>
      </c>
      <c r="J155" s="54"/>
      <c r="K155" s="55"/>
      <c r="L155" s="55" t="s">
        <v>24</v>
      </c>
      <c r="M155" s="53">
        <v>2</v>
      </c>
      <c r="N155" s="56">
        <v>3</v>
      </c>
    </row>
    <row r="156" spans="1:14" s="34" customFormat="1" ht="57" customHeight="1">
      <c r="A156" s="49">
        <v>1149</v>
      </c>
      <c r="B156" s="56" t="str">
        <f t="shared" si="4"/>
        <v>143/2025</v>
      </c>
      <c r="C156" s="56" t="str">
        <f t="shared" si="5"/>
        <v>INEA.2S.6.143_2025</v>
      </c>
      <c r="D156" s="52">
        <v>185</v>
      </c>
      <c r="E156" s="53" t="s">
        <v>61</v>
      </c>
      <c r="F156" s="53" t="str">
        <f>[4]Hoja1!H200</f>
        <v>MELCHOR</v>
      </c>
      <c r="G156" s="53" t="str">
        <f>[4]Hoja1!I200</f>
        <v>ALVAREZ</v>
      </c>
      <c r="H156" s="53" t="str">
        <f>[4]Hoja1!J200</f>
        <v>JUAN CARLOS</v>
      </c>
      <c r="I156" s="54">
        <v>45954</v>
      </c>
      <c r="J156" s="54">
        <f>[5]Hoja1!W448</f>
        <v>45958</v>
      </c>
      <c r="K156" s="55"/>
      <c r="L156" s="55" t="s">
        <v>24</v>
      </c>
      <c r="M156" s="53">
        <v>2</v>
      </c>
      <c r="N156" s="56">
        <v>3</v>
      </c>
    </row>
    <row r="157" spans="1:14" s="34" customFormat="1" ht="57" customHeight="1">
      <c r="A157" s="49">
        <v>1150</v>
      </c>
      <c r="B157" s="56" t="str">
        <f t="shared" si="4"/>
        <v>144/2025</v>
      </c>
      <c r="C157" s="56" t="str">
        <f t="shared" si="5"/>
        <v>INEA.2S.6.144_2025</v>
      </c>
      <c r="D157" s="52">
        <v>186</v>
      </c>
      <c r="E157" s="53" t="s">
        <v>61</v>
      </c>
      <c r="F157" s="53" t="str">
        <f>[4]Hoja1!H201</f>
        <v>GONZALEZ</v>
      </c>
      <c r="G157" s="53" t="str">
        <f>[4]Hoja1!I201</f>
        <v>BRUNO</v>
      </c>
      <c r="H157" s="53" t="str">
        <f>[4]Hoja1!J201</f>
        <v>JUSTINE RICARDO</v>
      </c>
      <c r="I157" s="54">
        <f>[4]Hoja1!R223</f>
        <v>45954</v>
      </c>
      <c r="J157" s="54"/>
      <c r="K157" s="55"/>
      <c r="L157" s="55" t="s">
        <v>24</v>
      </c>
      <c r="M157" s="53">
        <v>2</v>
      </c>
      <c r="N157" s="56">
        <v>3</v>
      </c>
    </row>
    <row r="158" spans="1:14" s="34" customFormat="1" ht="57" customHeight="1">
      <c r="A158" s="49">
        <v>1151</v>
      </c>
      <c r="B158" s="56" t="str">
        <f t="shared" si="4"/>
        <v>145/2025</v>
      </c>
      <c r="C158" s="56" t="str">
        <f t="shared" si="5"/>
        <v>INEA.2S.6.145_2025</v>
      </c>
      <c r="D158" s="52">
        <v>187</v>
      </c>
      <c r="E158" s="53" t="s">
        <v>61</v>
      </c>
      <c r="F158" s="53" t="str">
        <f>[4]Hoja1!H202</f>
        <v>HERNANDEZ</v>
      </c>
      <c r="G158" s="53" t="str">
        <f>[4]Hoja1!I202</f>
        <v>CAMPORREDONDO</v>
      </c>
      <c r="H158" s="53" t="str">
        <f>[4]Hoja1!J202</f>
        <v>TANIA BERENICE</v>
      </c>
      <c r="I158" s="54">
        <v>45955</v>
      </c>
      <c r="J158" s="54">
        <f>[5]Hoja1!W220</f>
        <v>45957</v>
      </c>
      <c r="K158" s="55"/>
      <c r="L158" s="55" t="s">
        <v>24</v>
      </c>
      <c r="M158" s="53">
        <v>2</v>
      </c>
      <c r="N158" s="56">
        <v>3</v>
      </c>
    </row>
    <row r="159" spans="1:14" s="34" customFormat="1" ht="57" customHeight="1">
      <c r="A159" s="49">
        <v>1152</v>
      </c>
      <c r="B159" s="56" t="str">
        <f t="shared" si="4"/>
        <v>146/2025</v>
      </c>
      <c r="C159" s="56" t="str">
        <f t="shared" si="5"/>
        <v>INEA.2S.6.146_2025</v>
      </c>
      <c r="D159" s="52">
        <v>188</v>
      </c>
      <c r="E159" s="53" t="s">
        <v>61</v>
      </c>
      <c r="F159" s="53" t="str">
        <f>[4]Hoja1!H203</f>
        <v>CASTILLO</v>
      </c>
      <c r="G159" s="53" t="str">
        <f>[4]Hoja1!I203</f>
        <v>ARAIZAGA</v>
      </c>
      <c r="H159" s="53" t="str">
        <f>[4]Hoja1!J203</f>
        <v>RAMON</v>
      </c>
      <c r="I159" s="54">
        <v>45955</v>
      </c>
      <c r="J159" s="54">
        <f>[5]Hoja1!W404</f>
        <v>45957</v>
      </c>
      <c r="K159" s="55"/>
      <c r="L159" s="55" t="s">
        <v>24</v>
      </c>
      <c r="M159" s="53">
        <v>2</v>
      </c>
      <c r="N159" s="56">
        <v>3</v>
      </c>
    </row>
    <row r="160" spans="1:14" s="34" customFormat="1" ht="57" customHeight="1">
      <c r="A160" s="49">
        <v>1153</v>
      </c>
      <c r="B160" s="56" t="str">
        <f t="shared" ref="B160:B175" si="6">TEXT(ROW(A147),"00") &amp; "/2025"</f>
        <v>147/2025</v>
      </c>
      <c r="C160" s="56" t="str">
        <f t="shared" ref="C160:C175" si="7">"INEA.2S.6." &amp; TEXT(ROW(A147),"00") &amp; "_2025"</f>
        <v>INEA.2S.6.147_2025</v>
      </c>
      <c r="D160" s="52">
        <v>189</v>
      </c>
      <c r="E160" s="53" t="s">
        <v>61</v>
      </c>
      <c r="F160" s="53" t="str">
        <f>[4]Hoja1!H204</f>
        <v>POXTAN</v>
      </c>
      <c r="G160" s="53" t="str">
        <f>[4]Hoja1!I204</f>
        <v>XOLIO</v>
      </c>
      <c r="H160" s="53" t="str">
        <f>[4]Hoja1!J204</f>
        <v>PRUDENCIA</v>
      </c>
      <c r="I160" s="54">
        <v>45955</v>
      </c>
      <c r="J160" s="54">
        <f>[5]Hoja1!W449</f>
        <v>45957</v>
      </c>
      <c r="K160" s="55"/>
      <c r="L160" s="55" t="s">
        <v>24</v>
      </c>
      <c r="M160" s="53">
        <v>2</v>
      </c>
      <c r="N160" s="56">
        <v>3</v>
      </c>
    </row>
    <row r="161" spans="1:14" s="34" customFormat="1" ht="57" customHeight="1">
      <c r="A161" s="49">
        <v>1154</v>
      </c>
      <c r="B161" s="56" t="str">
        <f t="shared" si="6"/>
        <v>148/2025</v>
      </c>
      <c r="C161" s="56" t="str">
        <f t="shared" si="7"/>
        <v>INEA.2S.6.148_2025</v>
      </c>
      <c r="D161" s="52">
        <v>190</v>
      </c>
      <c r="E161" s="53" t="s">
        <v>61</v>
      </c>
      <c r="F161" s="53" t="str">
        <f>[4]Hoja1!H205</f>
        <v>MORALES</v>
      </c>
      <c r="G161" s="53" t="str">
        <f>[4]Hoja1!I205</f>
        <v>FLORES</v>
      </c>
      <c r="H161" s="53" t="str">
        <f>[4]Hoja1!J205</f>
        <v>CLEMENTE</v>
      </c>
      <c r="I161" s="54">
        <v>45955</v>
      </c>
      <c r="J161" s="54">
        <f>[5]Hoja1!W682</f>
        <v>45957</v>
      </c>
      <c r="K161" s="55"/>
      <c r="L161" s="55" t="s">
        <v>24</v>
      </c>
      <c r="M161" s="53">
        <v>2</v>
      </c>
      <c r="N161" s="56">
        <v>3</v>
      </c>
    </row>
    <row r="162" spans="1:14" s="34" customFormat="1" ht="57" customHeight="1">
      <c r="A162" s="49">
        <v>1155</v>
      </c>
      <c r="B162" s="56" t="str">
        <f t="shared" si="6"/>
        <v>149/2025</v>
      </c>
      <c r="C162" s="56" t="str">
        <f t="shared" si="7"/>
        <v>INEA.2S.6.149_2025</v>
      </c>
      <c r="D162" s="52">
        <v>191</v>
      </c>
      <c r="E162" s="53" t="s">
        <v>61</v>
      </c>
      <c r="F162" s="53" t="str">
        <f>[4]Hoja1!H206</f>
        <v>CRUZ</v>
      </c>
      <c r="G162" s="53" t="str">
        <f>[4]Hoja1!I206</f>
        <v>SOLIS</v>
      </c>
      <c r="H162" s="53" t="str">
        <f>[4]Hoja1!J206</f>
        <v>GUADALUPE RAFAELA</v>
      </c>
      <c r="I162" s="54">
        <f>[4]Hoja1!R198</f>
        <v>45955</v>
      </c>
      <c r="J162" s="54"/>
      <c r="K162" s="55"/>
      <c r="L162" s="55" t="s">
        <v>24</v>
      </c>
      <c r="M162" s="53">
        <v>2</v>
      </c>
      <c r="N162" s="56">
        <v>3</v>
      </c>
    </row>
    <row r="163" spans="1:14" s="34" customFormat="1" ht="57" customHeight="1">
      <c r="A163" s="49">
        <v>1156</v>
      </c>
      <c r="B163" s="56" t="str">
        <f t="shared" si="6"/>
        <v>150/2025</v>
      </c>
      <c r="C163" s="56" t="str">
        <f t="shared" si="7"/>
        <v>INEA.2S.6.150_2025</v>
      </c>
      <c r="D163" s="52">
        <v>192</v>
      </c>
      <c r="E163" s="53" t="s">
        <v>61</v>
      </c>
      <c r="F163" s="53" t="str">
        <f>[4]Hoja1!H207</f>
        <v>RIVAS</v>
      </c>
      <c r="G163" s="53" t="str">
        <f>[4]Hoja1!I207</f>
        <v>VAZQUEZ</v>
      </c>
      <c r="H163" s="53" t="str">
        <f>[4]Hoja1!J207</f>
        <v>CHRISTIAN ALBERTO</v>
      </c>
      <c r="I163" s="54">
        <f>[4]Hoja1!R199</f>
        <v>45955</v>
      </c>
      <c r="J163" s="54"/>
      <c r="K163" s="55"/>
      <c r="L163" s="55" t="s">
        <v>24</v>
      </c>
      <c r="M163" s="53">
        <v>2</v>
      </c>
      <c r="N163" s="56">
        <v>3</v>
      </c>
    </row>
    <row r="164" spans="1:14" s="34" customFormat="1" ht="57" customHeight="1">
      <c r="A164" s="49">
        <v>1157</v>
      </c>
      <c r="B164" s="56" t="str">
        <f t="shared" si="6"/>
        <v>151/2025</v>
      </c>
      <c r="C164" s="56" t="str">
        <f t="shared" si="7"/>
        <v>INEA.2S.6.151_2025</v>
      </c>
      <c r="D164" s="52">
        <v>193</v>
      </c>
      <c r="E164" s="53" t="s">
        <v>61</v>
      </c>
      <c r="F164" s="53" t="str">
        <f>[4]Hoja1!H208</f>
        <v>GARCIA</v>
      </c>
      <c r="G164" s="53" t="str">
        <f>[4]Hoja1!I208</f>
        <v>ROBLES</v>
      </c>
      <c r="H164" s="53" t="str">
        <f>[4]Hoja1!J208</f>
        <v>JESUS ALEXIS</v>
      </c>
      <c r="I164" s="54">
        <f>[4]Hoja1!R200</f>
        <v>45955</v>
      </c>
      <c r="J164" s="54"/>
      <c r="K164" s="55"/>
      <c r="L164" s="55" t="s">
        <v>24</v>
      </c>
      <c r="M164" s="53">
        <v>2</v>
      </c>
      <c r="N164" s="56">
        <v>3</v>
      </c>
    </row>
    <row r="165" spans="1:14" s="34" customFormat="1" ht="57" customHeight="1">
      <c r="A165" s="49">
        <v>1158</v>
      </c>
      <c r="B165" s="56" t="str">
        <f t="shared" si="6"/>
        <v>152/2025</v>
      </c>
      <c r="C165" s="56" t="str">
        <f t="shared" si="7"/>
        <v>INEA.2S.6.152_2025</v>
      </c>
      <c r="D165" s="52">
        <v>194</v>
      </c>
      <c r="E165" s="53" t="s">
        <v>61</v>
      </c>
      <c r="F165" s="53" t="str">
        <f>[4]Hoja1!H209</f>
        <v>RAMIREZ</v>
      </c>
      <c r="G165" s="53" t="str">
        <f>[4]Hoja1!I209</f>
        <v>HINOJOSA</v>
      </c>
      <c r="H165" s="53" t="str">
        <f>[4]Hoja1!J209</f>
        <v>ANGELICA YARELI</v>
      </c>
      <c r="I165" s="54">
        <f>[4]Hoja1!R201</f>
        <v>45955</v>
      </c>
      <c r="J165" s="54"/>
      <c r="K165" s="55"/>
      <c r="L165" s="55" t="s">
        <v>24</v>
      </c>
      <c r="M165" s="53">
        <v>2</v>
      </c>
      <c r="N165" s="56">
        <v>3</v>
      </c>
    </row>
    <row r="166" spans="1:14" s="34" customFormat="1" ht="57" customHeight="1">
      <c r="A166" s="49">
        <v>1159</v>
      </c>
      <c r="B166" s="56" t="str">
        <f t="shared" si="6"/>
        <v>153/2025</v>
      </c>
      <c r="C166" s="56" t="str">
        <f t="shared" si="7"/>
        <v>INEA.2S.6.153_2025</v>
      </c>
      <c r="D166" s="52">
        <v>195</v>
      </c>
      <c r="E166" s="53" t="s">
        <v>61</v>
      </c>
      <c r="F166" s="53" t="str">
        <f>[4]Hoja1!H210</f>
        <v>BARABATA</v>
      </c>
      <c r="G166" s="53" t="str">
        <f>[4]Hoja1!I210</f>
        <v>CASAS</v>
      </c>
      <c r="H166" s="53" t="str">
        <f>[4]Hoja1!J210</f>
        <v>VLADYMIR</v>
      </c>
      <c r="I166" s="54">
        <f>[4]Hoja1!R202</f>
        <v>45955</v>
      </c>
      <c r="J166" s="54"/>
      <c r="K166" s="55"/>
      <c r="L166" s="55" t="s">
        <v>24</v>
      </c>
      <c r="M166" s="53">
        <v>2</v>
      </c>
      <c r="N166" s="56">
        <v>3</v>
      </c>
    </row>
    <row r="167" spans="1:14" s="34" customFormat="1" ht="57" customHeight="1">
      <c r="A167" s="49">
        <v>1160</v>
      </c>
      <c r="B167" s="56" t="str">
        <f t="shared" si="6"/>
        <v>154/2025</v>
      </c>
      <c r="C167" s="56" t="str">
        <f t="shared" si="7"/>
        <v>INEA.2S.6.154_2025</v>
      </c>
      <c r="D167" s="52">
        <v>196</v>
      </c>
      <c r="E167" s="53" t="s">
        <v>61</v>
      </c>
      <c r="F167" s="53" t="str">
        <f>[4]Hoja1!H211</f>
        <v>VALENCIA</v>
      </c>
      <c r="G167" s="53" t="str">
        <f>[4]Hoja1!I211</f>
        <v>VILLEGAS</v>
      </c>
      <c r="H167" s="53" t="str">
        <f>[4]Hoja1!J211</f>
        <v>PAUL SANTOS</v>
      </c>
      <c r="I167" s="54">
        <f>[4]Hoja1!R203</f>
        <v>45955</v>
      </c>
      <c r="J167" s="54"/>
      <c r="K167" s="55"/>
      <c r="L167" s="55" t="s">
        <v>24</v>
      </c>
      <c r="M167" s="53">
        <v>2</v>
      </c>
      <c r="N167" s="56">
        <v>3</v>
      </c>
    </row>
    <row r="168" spans="1:14" s="34" customFormat="1" ht="57" customHeight="1">
      <c r="A168" s="49">
        <v>1161</v>
      </c>
      <c r="B168" s="56" t="str">
        <f t="shared" si="6"/>
        <v>155/2025</v>
      </c>
      <c r="C168" s="56" t="str">
        <f t="shared" si="7"/>
        <v>INEA.2S.6.155_2025</v>
      </c>
      <c r="D168" s="52">
        <v>197</v>
      </c>
      <c r="E168" s="53" t="s">
        <v>61</v>
      </c>
      <c r="F168" s="53" t="str">
        <f>[4]Hoja1!H212</f>
        <v>VILLA</v>
      </c>
      <c r="G168" s="53" t="str">
        <f>[4]Hoja1!I212</f>
        <v>SEGURA</v>
      </c>
      <c r="H168" s="53" t="str">
        <f>[4]Hoja1!J212</f>
        <v>ANYELI VIANEY</v>
      </c>
      <c r="I168" s="54">
        <f>[4]Hoja1!R204</f>
        <v>45955</v>
      </c>
      <c r="J168" s="54"/>
      <c r="K168" s="55"/>
      <c r="L168" s="55" t="s">
        <v>24</v>
      </c>
      <c r="M168" s="53">
        <v>2</v>
      </c>
      <c r="N168" s="56">
        <v>3</v>
      </c>
    </row>
    <row r="169" spans="1:14" s="34" customFormat="1" ht="57" customHeight="1">
      <c r="A169" s="49">
        <v>1162</v>
      </c>
      <c r="B169" s="56" t="str">
        <f t="shared" si="6"/>
        <v>156/2025</v>
      </c>
      <c r="C169" s="56" t="str">
        <f t="shared" si="7"/>
        <v>INEA.2S.6.156_2025</v>
      </c>
      <c r="D169" s="52">
        <v>198</v>
      </c>
      <c r="E169" s="53" t="s">
        <v>61</v>
      </c>
      <c r="F169" s="53" t="str">
        <f>[4]Hoja1!H213</f>
        <v>CONTRERAS</v>
      </c>
      <c r="G169" s="53" t="str">
        <f>[4]Hoja1!I213</f>
        <v>RODRIGUEZ</v>
      </c>
      <c r="H169" s="53" t="str">
        <f>[4]Hoja1!J213</f>
        <v>LUNA AILYN</v>
      </c>
      <c r="I169" s="54">
        <f>[4]Hoja1!R205</f>
        <v>45955</v>
      </c>
      <c r="J169" s="54"/>
      <c r="K169" s="55"/>
      <c r="L169" s="55" t="s">
        <v>24</v>
      </c>
      <c r="M169" s="53">
        <v>2</v>
      </c>
      <c r="N169" s="56">
        <v>3</v>
      </c>
    </row>
    <row r="170" spans="1:14" s="34" customFormat="1" ht="57" customHeight="1">
      <c r="A170" s="49">
        <v>1163</v>
      </c>
      <c r="B170" s="56" t="str">
        <f t="shared" si="6"/>
        <v>157/2025</v>
      </c>
      <c r="C170" s="56" t="str">
        <f t="shared" si="7"/>
        <v>INEA.2S.6.157_2025</v>
      </c>
      <c r="D170" s="52">
        <v>199</v>
      </c>
      <c r="E170" s="53" t="s">
        <v>61</v>
      </c>
      <c r="F170" s="53" t="str">
        <f>[4]Hoja1!H214</f>
        <v>CIGARROA</v>
      </c>
      <c r="G170" s="53" t="str">
        <f>[4]Hoja1!I214</f>
        <v>OCHOA</v>
      </c>
      <c r="H170" s="53" t="str">
        <f>[4]Hoja1!J214</f>
        <v>MONSERRAT</v>
      </c>
      <c r="I170" s="54">
        <f>[4]Hoja1!R206</f>
        <v>45955</v>
      </c>
      <c r="J170" s="54"/>
      <c r="K170" s="55"/>
      <c r="L170" s="55" t="s">
        <v>24</v>
      </c>
      <c r="M170" s="53">
        <v>2</v>
      </c>
      <c r="N170" s="56">
        <v>3</v>
      </c>
    </row>
    <row r="171" spans="1:14" s="34" customFormat="1" ht="57" customHeight="1">
      <c r="A171" s="49">
        <v>1164</v>
      </c>
      <c r="B171" s="56" t="str">
        <f t="shared" si="6"/>
        <v>158/2025</v>
      </c>
      <c r="C171" s="56" t="str">
        <f t="shared" si="7"/>
        <v>INEA.2S.6.158_2025</v>
      </c>
      <c r="D171" s="52">
        <v>200</v>
      </c>
      <c r="E171" s="53" t="s">
        <v>61</v>
      </c>
      <c r="F171" s="53" t="str">
        <f>[4]Hoja1!H215</f>
        <v>ESPARZA</v>
      </c>
      <c r="G171" s="53" t="str">
        <f>[4]Hoja1!I215</f>
        <v>MONTOYA</v>
      </c>
      <c r="H171" s="53" t="str">
        <f>[4]Hoja1!J215</f>
        <v>ANGEL DANIEL</v>
      </c>
      <c r="I171" s="54">
        <f>[4]Hoja1!R207</f>
        <v>45955</v>
      </c>
      <c r="J171" s="54"/>
      <c r="K171" s="55"/>
      <c r="L171" s="55" t="s">
        <v>24</v>
      </c>
      <c r="M171" s="53">
        <v>2</v>
      </c>
      <c r="N171" s="56">
        <v>3</v>
      </c>
    </row>
    <row r="172" spans="1:14" s="34" customFormat="1" ht="57" customHeight="1">
      <c r="A172" s="49">
        <v>1165</v>
      </c>
      <c r="B172" s="56" t="str">
        <f t="shared" si="6"/>
        <v>159/2025</v>
      </c>
      <c r="C172" s="56" t="str">
        <f t="shared" si="7"/>
        <v>INEA.2S.6.159_2025</v>
      </c>
      <c r="D172" s="52">
        <v>201</v>
      </c>
      <c r="E172" s="53" t="s">
        <v>61</v>
      </c>
      <c r="F172" s="53" t="str">
        <f>[4]Hoja1!H216</f>
        <v>SANCHEZ</v>
      </c>
      <c r="G172" s="53" t="str">
        <f>[4]Hoja1!I216</f>
        <v>GONZALEZ</v>
      </c>
      <c r="H172" s="53" t="str">
        <f>[4]Hoja1!J216</f>
        <v>ADI ELIZABETH</v>
      </c>
      <c r="I172" s="54">
        <f>[4]Hoja1!R231</f>
        <v>45955</v>
      </c>
      <c r="J172" s="54"/>
      <c r="K172" s="55"/>
      <c r="L172" s="55" t="s">
        <v>24</v>
      </c>
      <c r="M172" s="53">
        <v>2</v>
      </c>
      <c r="N172" s="56">
        <v>3</v>
      </c>
    </row>
    <row r="173" spans="1:14" s="34" customFormat="1" ht="57" customHeight="1">
      <c r="A173" s="49">
        <v>1166</v>
      </c>
      <c r="B173" s="56" t="str">
        <f t="shared" si="6"/>
        <v>160/2025</v>
      </c>
      <c r="C173" s="56" t="str">
        <f t="shared" si="7"/>
        <v>INEA.2S.6.160_2025</v>
      </c>
      <c r="D173" s="52">
        <v>202</v>
      </c>
      <c r="E173" s="53" t="s">
        <v>61</v>
      </c>
      <c r="F173" s="53" t="str">
        <f>[4]Hoja1!H217</f>
        <v>NICOLAS</v>
      </c>
      <c r="G173" s="53" t="str">
        <f>[4]Hoja1!I217</f>
        <v>ALVARADO</v>
      </c>
      <c r="H173" s="53" t="str">
        <f>[4]Hoja1!J217</f>
        <v>TAMMI</v>
      </c>
      <c r="I173" s="54">
        <f>[4]Hoja1!R232</f>
        <v>45955</v>
      </c>
      <c r="J173" s="54"/>
      <c r="K173" s="55"/>
      <c r="L173" s="55" t="s">
        <v>24</v>
      </c>
      <c r="M173" s="53">
        <v>2</v>
      </c>
      <c r="N173" s="56">
        <v>3</v>
      </c>
    </row>
    <row r="174" spans="1:14" s="34" customFormat="1" ht="57" customHeight="1">
      <c r="A174" s="49">
        <v>1167</v>
      </c>
      <c r="B174" s="56" t="str">
        <f t="shared" si="6"/>
        <v>161/2025</v>
      </c>
      <c r="C174" s="56" t="str">
        <f t="shared" si="7"/>
        <v>INEA.2S.6.161_2025</v>
      </c>
      <c r="D174" s="52">
        <v>203</v>
      </c>
      <c r="E174" s="53" t="s">
        <v>61</v>
      </c>
      <c r="F174" s="53" t="str">
        <f>[4]Hoja1!H218</f>
        <v>TORRES</v>
      </c>
      <c r="G174" s="53" t="str">
        <f>[4]Hoja1!I218</f>
        <v>HERRERA</v>
      </c>
      <c r="H174" s="53" t="str">
        <f>[4]Hoja1!J218</f>
        <v>GENESIS PAOLA</v>
      </c>
      <c r="I174" s="54">
        <f>[4]Hoja1!R217</f>
        <v>45958</v>
      </c>
      <c r="J174" s="54"/>
      <c r="K174" s="55"/>
      <c r="L174" s="55" t="s">
        <v>24</v>
      </c>
      <c r="M174" s="53">
        <v>2</v>
      </c>
      <c r="N174" s="56">
        <v>3</v>
      </c>
    </row>
    <row r="175" spans="1:14" s="34" customFormat="1" ht="57" customHeight="1">
      <c r="A175" s="49">
        <v>1168</v>
      </c>
      <c r="B175" s="56" t="str">
        <f t="shared" si="6"/>
        <v>162/2025</v>
      </c>
      <c r="C175" s="56" t="str">
        <f t="shared" si="7"/>
        <v>INEA.2S.6.162_2025</v>
      </c>
      <c r="D175" s="52">
        <v>204</v>
      </c>
      <c r="E175" s="53" t="s">
        <v>61</v>
      </c>
      <c r="F175" s="53" t="str">
        <f>[4]Hoja1!H219</f>
        <v>GUTIERREZ</v>
      </c>
      <c r="G175" s="53" t="str">
        <f>[4]Hoja1!I219</f>
        <v>BARRIOS</v>
      </c>
      <c r="H175" s="53" t="str">
        <f>[4]Hoja1!J219</f>
        <v>KENED JOSHUA</v>
      </c>
      <c r="I175" s="54">
        <f>[4]Hoja1!R249</f>
        <v>45958</v>
      </c>
      <c r="J175" s="54"/>
      <c r="K175" s="55"/>
      <c r="L175" s="55" t="s">
        <v>24</v>
      </c>
      <c r="M175" s="53">
        <v>2</v>
      </c>
      <c r="N175" s="56">
        <v>3</v>
      </c>
    </row>
    <row r="176" spans="1:14" s="36" customFormat="1" ht="42" customHeight="1">
      <c r="A176" s="329" t="s">
        <v>1165</v>
      </c>
      <c r="B176" s="330"/>
      <c r="C176" s="330"/>
      <c r="D176" s="330"/>
      <c r="E176" s="330"/>
      <c r="F176" s="330"/>
      <c r="G176" s="330"/>
      <c r="H176" s="330"/>
      <c r="I176" s="330"/>
      <c r="J176" s="330"/>
      <c r="K176" s="330"/>
      <c r="L176" s="330"/>
      <c r="M176" s="330"/>
      <c r="N176" s="331"/>
    </row>
    <row r="177" spans="1:14" s="37" customFormat="1" ht="24.75" customHeight="1">
      <c r="A177" s="3"/>
      <c r="B177" s="39"/>
      <c r="C177" s="39"/>
      <c r="D177" s="57"/>
      <c r="E177" s="58"/>
      <c r="F177" s="58"/>
      <c r="G177" s="58"/>
      <c r="H177" s="58"/>
      <c r="I177" s="58"/>
      <c r="J177" s="58"/>
      <c r="K177" s="58"/>
      <c r="L177" s="58"/>
      <c r="M177" s="59"/>
      <c r="N177" s="59"/>
    </row>
    <row r="178" spans="1:14" s="37" customFormat="1" ht="24.75" customHeight="1">
      <c r="A178" s="3"/>
      <c r="B178" s="39"/>
      <c r="C178" s="39"/>
      <c r="D178" s="57"/>
      <c r="E178" s="58"/>
      <c r="F178" s="58"/>
      <c r="G178" s="58"/>
      <c r="H178" s="58"/>
      <c r="I178" s="58"/>
      <c r="J178" s="58"/>
      <c r="K178" s="58"/>
      <c r="L178" s="58"/>
      <c r="M178" s="58"/>
      <c r="N178" s="58"/>
    </row>
    <row r="179" spans="1:14" s="37" customFormat="1" ht="24.75" customHeight="1">
      <c r="A179" s="60"/>
      <c r="B179" s="60"/>
      <c r="C179" s="60"/>
      <c r="D179" s="61"/>
      <c r="E179" s="62"/>
      <c r="F179" s="62"/>
      <c r="G179" s="62"/>
      <c r="H179" s="62"/>
      <c r="I179" s="62"/>
      <c r="J179" s="62"/>
      <c r="K179" s="62"/>
      <c r="L179" s="62"/>
      <c r="M179" s="62"/>
      <c r="N179" s="62"/>
    </row>
    <row r="180" spans="1:14" s="37" customFormat="1" ht="24.75" customHeight="1">
      <c r="A180" s="61"/>
      <c r="B180" s="61"/>
      <c r="C180" s="301"/>
      <c r="D180" s="301"/>
      <c r="E180" s="60"/>
      <c r="F180" s="62"/>
      <c r="G180" s="62"/>
      <c r="H180" s="301"/>
      <c r="I180" s="301"/>
      <c r="J180" s="60"/>
      <c r="K180" s="60"/>
      <c r="L180" s="60"/>
      <c r="M180" s="63"/>
      <c r="N180" s="63"/>
    </row>
    <row r="181" spans="1:14" s="37" customFormat="1" ht="24.75" customHeight="1">
      <c r="A181" s="64"/>
      <c r="B181" s="64"/>
      <c r="C181" s="62"/>
      <c r="D181" s="62"/>
      <c r="E181" s="60"/>
      <c r="F181" s="64"/>
      <c r="G181" s="64"/>
      <c r="H181" s="302"/>
      <c r="I181" s="302"/>
      <c r="J181" s="65"/>
      <c r="K181" s="65"/>
      <c r="L181" s="65"/>
      <c r="M181" s="63"/>
      <c r="N181" s="63"/>
    </row>
    <row r="182" spans="1:14" s="37" customFormat="1" ht="24.75" customHeight="1">
      <c r="A182" s="66"/>
      <c r="B182" s="66"/>
      <c r="C182" s="63"/>
      <c r="D182" s="63"/>
      <c r="E182" s="60"/>
      <c r="F182" s="63"/>
      <c r="G182" s="63"/>
      <c r="H182" s="302"/>
      <c r="I182" s="302"/>
      <c r="J182" s="65"/>
      <c r="K182" s="65"/>
      <c r="L182" s="65"/>
      <c r="M182" s="62"/>
      <c r="N182" s="62"/>
    </row>
    <row r="183" spans="1:14" s="37" customFormat="1" ht="24.75" customHeight="1">
      <c r="A183" s="66"/>
      <c r="B183" s="66"/>
      <c r="C183" s="63"/>
      <c r="D183" s="63"/>
      <c r="E183" s="60"/>
      <c r="F183" s="63"/>
      <c r="G183" s="63"/>
      <c r="H183" s="302"/>
      <c r="I183" s="302"/>
      <c r="J183" s="65"/>
      <c r="K183" s="65"/>
      <c r="L183" s="65"/>
      <c r="M183" s="62"/>
      <c r="N183" s="62"/>
    </row>
    <row r="184" spans="1:14" s="37" customFormat="1" ht="24.75" customHeight="1">
      <c r="A184" s="66"/>
      <c r="B184" s="66"/>
      <c r="C184" s="63"/>
      <c r="D184" s="63"/>
      <c r="E184" s="60"/>
      <c r="F184" s="63"/>
      <c r="G184" s="63"/>
      <c r="H184" s="302"/>
      <c r="I184" s="302"/>
      <c r="J184" s="65"/>
      <c r="K184" s="65"/>
      <c r="L184" s="65"/>
      <c r="M184" s="62"/>
      <c r="N184" s="62"/>
    </row>
    <row r="185" spans="1:14" s="37" customFormat="1" ht="24.75" customHeight="1">
      <c r="A185" s="66"/>
      <c r="B185" s="66"/>
      <c r="C185" s="301"/>
      <c r="D185" s="301"/>
      <c r="E185" s="60"/>
      <c r="F185" s="63"/>
      <c r="G185" s="63"/>
      <c r="H185" s="301"/>
      <c r="I185" s="301"/>
      <c r="J185" s="64"/>
      <c r="K185" s="64"/>
      <c r="L185" s="64"/>
      <c r="M185" s="63"/>
      <c r="N185" s="63"/>
    </row>
    <row r="186" spans="1:14" s="37" customFormat="1" ht="24.75" customHeight="1">
      <c r="A186" s="64"/>
      <c r="B186" s="64"/>
      <c r="C186" s="301"/>
      <c r="D186" s="301"/>
      <c r="E186" s="60"/>
      <c r="F186" s="64"/>
      <c r="G186" s="64"/>
      <c r="H186" s="301"/>
      <c r="I186" s="301"/>
      <c r="J186" s="65"/>
      <c r="K186" s="65"/>
      <c r="L186" s="65"/>
      <c r="M186" s="63"/>
      <c r="N186" s="63"/>
    </row>
    <row r="187" spans="1:14" s="37" customFormat="1" ht="24.75" customHeight="1">
      <c r="A187" s="7"/>
      <c r="B187" s="8"/>
      <c r="C187" s="8"/>
      <c r="D187" s="9"/>
      <c r="E187" s="10"/>
      <c r="F187" s="10"/>
      <c r="G187" s="10"/>
      <c r="H187" s="10"/>
      <c r="I187" s="10"/>
      <c r="J187" s="10"/>
      <c r="K187" s="10"/>
      <c r="L187" s="10"/>
      <c r="M187" s="10"/>
      <c r="N187" s="10"/>
    </row>
  </sheetData>
  <autoFilter ref="I13:J176"/>
  <mergeCells count="35">
    <mergeCell ref="D2:M2"/>
    <mergeCell ref="D3:M3"/>
    <mergeCell ref="R3:Y3"/>
    <mergeCell ref="R4:Y4"/>
    <mergeCell ref="B7:E7"/>
    <mergeCell ref="I7:J7"/>
    <mergeCell ref="K7:N7"/>
    <mergeCell ref="R7:Y7"/>
    <mergeCell ref="B8:E8"/>
    <mergeCell ref="I8:J8"/>
    <mergeCell ref="K8:N8"/>
    <mergeCell ref="T8:Y8"/>
    <mergeCell ref="B9:E9"/>
    <mergeCell ref="I9:J9"/>
    <mergeCell ref="K9:N9"/>
    <mergeCell ref="B10:E10"/>
    <mergeCell ref="I10:J10"/>
    <mergeCell ref="K10:N10"/>
    <mergeCell ref="A12:A13"/>
    <mergeCell ref="B12:B13"/>
    <mergeCell ref="C12:C13"/>
    <mergeCell ref="D12:D13"/>
    <mergeCell ref="E12:E13"/>
    <mergeCell ref="F12:H13"/>
    <mergeCell ref="I12:J12"/>
    <mergeCell ref="M12:N12"/>
    <mergeCell ref="A176:N176"/>
    <mergeCell ref="C180:D180"/>
    <mergeCell ref="H180:I180"/>
    <mergeCell ref="H181:I184"/>
    <mergeCell ref="C185:D185"/>
    <mergeCell ref="H185:I185"/>
    <mergeCell ref="C186:D186"/>
    <mergeCell ref="H186:I186"/>
    <mergeCell ref="K12:L12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Y47"/>
  <sheetViews>
    <sheetView topLeftCell="A25" zoomScale="60" zoomScaleNormal="60" workbookViewId="0">
      <selection activeCell="I49" sqref="I49"/>
    </sheetView>
  </sheetViews>
  <sheetFormatPr baseColWidth="10" defaultRowHeight="15"/>
  <cols>
    <col min="1" max="1" width="26.28515625" customWidth="1"/>
    <col min="2" max="2" width="23.85546875" customWidth="1"/>
    <col min="3" max="3" width="40.28515625" style="242" customWidth="1"/>
    <col min="4" max="4" width="23.5703125" customWidth="1"/>
    <col min="5" max="5" width="45.5703125" customWidth="1"/>
    <col min="6" max="6" width="29.5703125" style="240" customWidth="1"/>
    <col min="7" max="7" width="25.28515625" style="240" customWidth="1"/>
    <col min="8" max="8" width="21.42578125" style="240" customWidth="1"/>
    <col min="9" max="9" width="32.5703125" style="243" customWidth="1"/>
    <col min="10" max="10" width="36.42578125" style="243" customWidth="1"/>
    <col min="11" max="11" width="15" customWidth="1"/>
    <col min="12" max="12" width="25.85546875" customWidth="1"/>
    <col min="13" max="13" width="26.5703125" customWidth="1"/>
    <col min="14" max="14" width="34.140625" customWidth="1"/>
  </cols>
  <sheetData>
    <row r="1" spans="1:25" s="14" customFormat="1" ht="24.95" customHeight="1">
      <c r="A1" s="1"/>
      <c r="B1" s="2"/>
      <c r="C1" s="197"/>
      <c r="D1" s="38"/>
      <c r="E1" s="2"/>
      <c r="F1" s="197"/>
      <c r="G1" s="197"/>
      <c r="H1" s="197"/>
      <c r="I1" s="198"/>
      <c r="J1" s="198"/>
      <c r="K1" s="2"/>
      <c r="L1" s="2"/>
      <c r="M1" s="2"/>
      <c r="N1" s="2"/>
    </row>
    <row r="2" spans="1:25" s="17" customFormat="1" ht="45" customHeight="1">
      <c r="A2" s="3"/>
      <c r="B2" s="39"/>
      <c r="C2" s="58"/>
      <c r="D2" s="314" t="s">
        <v>0</v>
      </c>
      <c r="E2" s="314"/>
      <c r="F2" s="314"/>
      <c r="G2" s="314"/>
      <c r="H2" s="314"/>
      <c r="I2" s="314"/>
      <c r="J2" s="314"/>
      <c r="K2" s="314"/>
      <c r="L2" s="314"/>
      <c r="M2" s="314"/>
      <c r="N2" s="70"/>
    </row>
    <row r="3" spans="1:25" s="17" customFormat="1" ht="43.5" customHeight="1">
      <c r="A3" s="3"/>
      <c r="B3" s="39"/>
      <c r="C3" s="58"/>
      <c r="D3" s="314" t="s">
        <v>1</v>
      </c>
      <c r="E3" s="314"/>
      <c r="F3" s="314"/>
      <c r="G3" s="314"/>
      <c r="H3" s="314"/>
      <c r="I3" s="314"/>
      <c r="J3" s="314"/>
      <c r="K3" s="314"/>
      <c r="L3" s="314"/>
      <c r="M3" s="314"/>
      <c r="N3" s="70"/>
      <c r="R3" s="312"/>
      <c r="S3" s="312"/>
      <c r="T3" s="312"/>
      <c r="U3" s="312"/>
      <c r="V3" s="312"/>
      <c r="W3" s="312"/>
      <c r="X3" s="312"/>
      <c r="Y3" s="312"/>
    </row>
    <row r="4" spans="1:25" s="17" customFormat="1" ht="23.25" customHeight="1">
      <c r="A4" s="3"/>
      <c r="B4" s="39"/>
      <c r="C4" s="58"/>
      <c r="D4" s="40"/>
      <c r="E4" s="40"/>
      <c r="F4" s="41"/>
      <c r="G4" s="41"/>
      <c r="H4" s="41"/>
      <c r="I4" s="199"/>
      <c r="J4" s="199"/>
      <c r="K4" s="41"/>
      <c r="L4" s="41"/>
      <c r="N4" s="41"/>
      <c r="R4" s="312"/>
      <c r="S4" s="312"/>
      <c r="T4" s="312"/>
      <c r="U4" s="312"/>
      <c r="V4" s="312"/>
      <c r="W4" s="312"/>
      <c r="X4" s="312"/>
      <c r="Y4" s="312"/>
    </row>
    <row r="5" spans="1:25" s="17" customFormat="1" ht="23.25" customHeight="1">
      <c r="A5" s="3"/>
      <c r="B5" s="39"/>
      <c r="C5" s="58"/>
      <c r="D5" s="40"/>
      <c r="E5" s="40"/>
      <c r="F5" s="41"/>
      <c r="G5" s="41"/>
      <c r="H5" s="41"/>
      <c r="I5" s="200"/>
      <c r="J5" s="200"/>
      <c r="K5" s="42"/>
      <c r="L5" s="42"/>
      <c r="M5" s="42"/>
      <c r="N5" s="42"/>
      <c r="R5" s="43"/>
      <c r="S5" s="43"/>
      <c r="T5" s="43"/>
      <c r="U5" s="43"/>
      <c r="V5" s="43"/>
      <c r="W5" s="43"/>
      <c r="X5" s="43"/>
      <c r="Y5" s="43"/>
    </row>
    <row r="6" spans="1:25" s="17" customFormat="1" ht="23.25" customHeight="1">
      <c r="A6" s="3"/>
      <c r="B6" s="39"/>
      <c r="C6" s="58"/>
      <c r="D6" s="40"/>
      <c r="E6" s="40"/>
      <c r="F6" s="41"/>
      <c r="G6" s="41"/>
      <c r="H6" s="41"/>
      <c r="I6" s="199"/>
      <c r="J6" s="199"/>
      <c r="K6" s="41"/>
      <c r="L6" s="41"/>
      <c r="N6" s="41"/>
      <c r="R6" s="43"/>
      <c r="S6" s="43"/>
      <c r="T6" s="43"/>
      <c r="U6" s="43"/>
      <c r="V6" s="43"/>
      <c r="W6" s="43"/>
      <c r="X6" s="43"/>
      <c r="Y6" s="43"/>
    </row>
    <row r="7" spans="1:25" s="21" customFormat="1" ht="66.75" customHeight="1">
      <c r="A7" s="4" t="s">
        <v>2</v>
      </c>
      <c r="B7" s="324" t="s">
        <v>29</v>
      </c>
      <c r="C7" s="324"/>
      <c r="D7" s="324"/>
      <c r="E7" s="324"/>
      <c r="F7" s="42"/>
      <c r="G7" s="42"/>
      <c r="H7" s="42"/>
      <c r="I7" s="289" t="s">
        <v>3</v>
      </c>
      <c r="J7" s="290"/>
      <c r="K7" s="315" t="s">
        <v>30</v>
      </c>
      <c r="L7" s="307"/>
      <c r="M7" s="307"/>
      <c r="N7" s="308"/>
      <c r="R7" s="312"/>
      <c r="S7" s="312"/>
      <c r="T7" s="312"/>
      <c r="U7" s="312"/>
      <c r="V7" s="312"/>
      <c r="W7" s="312"/>
      <c r="X7" s="312"/>
      <c r="Y7" s="312"/>
    </row>
    <row r="8" spans="1:25" s="21" customFormat="1" ht="60.75" customHeight="1">
      <c r="A8" s="4" t="s">
        <v>4</v>
      </c>
      <c r="B8" s="382" t="s">
        <v>1166</v>
      </c>
      <c r="C8" s="382"/>
      <c r="D8" s="382"/>
      <c r="E8" s="382"/>
      <c r="F8" s="42"/>
      <c r="G8" s="42"/>
      <c r="H8" s="42"/>
      <c r="I8" s="395" t="s">
        <v>25</v>
      </c>
      <c r="J8" s="396"/>
      <c r="K8" s="309" t="s">
        <v>1167</v>
      </c>
      <c r="L8" s="310"/>
      <c r="M8" s="310"/>
      <c r="N8" s="311"/>
      <c r="T8" s="312"/>
      <c r="U8" s="312"/>
      <c r="V8" s="312"/>
      <c r="W8" s="312"/>
      <c r="X8" s="312"/>
      <c r="Y8" s="312"/>
    </row>
    <row r="9" spans="1:25" ht="41.25" customHeight="1">
      <c r="A9" s="4" t="s">
        <v>5</v>
      </c>
      <c r="B9" s="382" t="s">
        <v>1168</v>
      </c>
      <c r="C9" s="382"/>
      <c r="D9" s="382"/>
      <c r="E9" s="382"/>
      <c r="F9" s="201"/>
      <c r="G9" s="201"/>
      <c r="H9" s="201"/>
      <c r="I9" s="289" t="s">
        <v>6</v>
      </c>
      <c r="J9" s="290"/>
      <c r="K9" s="306">
        <v>45658</v>
      </c>
      <c r="L9" s="307"/>
      <c r="M9" s="307"/>
      <c r="N9" s="308"/>
    </row>
    <row r="10" spans="1:25" s="21" customFormat="1" ht="66" customHeight="1">
      <c r="A10" s="4" t="s">
        <v>7</v>
      </c>
      <c r="B10" s="382" t="s">
        <v>26</v>
      </c>
      <c r="C10" s="382"/>
      <c r="D10" s="382"/>
      <c r="E10" s="382"/>
      <c r="F10" s="42"/>
      <c r="G10" s="42"/>
      <c r="H10" s="42"/>
      <c r="I10" s="289" t="s">
        <v>8</v>
      </c>
      <c r="J10" s="290"/>
      <c r="K10" s="306">
        <v>45961</v>
      </c>
      <c r="L10" s="307"/>
      <c r="M10" s="307"/>
      <c r="N10" s="308"/>
    </row>
    <row r="11" spans="1:25" s="21" customFormat="1" ht="20.25" customHeight="1">
      <c r="A11" s="46"/>
      <c r="B11" s="47"/>
      <c r="C11" s="119"/>
      <c r="D11" s="47"/>
      <c r="E11" s="45"/>
      <c r="F11" s="41"/>
      <c r="G11" s="41"/>
      <c r="H11" s="41"/>
      <c r="I11" s="202"/>
      <c r="J11" s="203"/>
      <c r="K11" s="47"/>
      <c r="L11" s="47"/>
      <c r="M11" s="47"/>
      <c r="N11" s="47"/>
    </row>
    <row r="12" spans="1:25" s="26" customFormat="1" ht="63.75" customHeight="1">
      <c r="A12" s="295" t="s">
        <v>9</v>
      </c>
      <c r="B12" s="295" t="s">
        <v>10</v>
      </c>
      <c r="C12" s="297" t="s">
        <v>11</v>
      </c>
      <c r="D12" s="298" t="s">
        <v>12</v>
      </c>
      <c r="E12" s="297" t="s">
        <v>13</v>
      </c>
      <c r="F12" s="297" t="s">
        <v>14</v>
      </c>
      <c r="G12" s="297"/>
      <c r="H12" s="297"/>
      <c r="I12" s="297" t="s">
        <v>15</v>
      </c>
      <c r="J12" s="297"/>
      <c r="K12" s="289" t="s">
        <v>16</v>
      </c>
      <c r="L12" s="290"/>
      <c r="M12" s="289" t="s">
        <v>17</v>
      </c>
      <c r="N12" s="291"/>
    </row>
    <row r="13" spans="1:25" s="26" customFormat="1" ht="57" customHeight="1">
      <c r="A13" s="296"/>
      <c r="B13" s="296"/>
      <c r="C13" s="297"/>
      <c r="D13" s="298"/>
      <c r="E13" s="297"/>
      <c r="F13" s="295"/>
      <c r="G13" s="295"/>
      <c r="H13" s="295"/>
      <c r="I13" s="204" t="s">
        <v>18</v>
      </c>
      <c r="J13" s="204" t="s">
        <v>19</v>
      </c>
      <c r="K13" s="5" t="s">
        <v>27</v>
      </c>
      <c r="L13" s="5" t="s">
        <v>28</v>
      </c>
      <c r="M13" s="5" t="s">
        <v>22</v>
      </c>
      <c r="N13" s="6" t="s">
        <v>23</v>
      </c>
    </row>
    <row r="14" spans="1:25" s="34" customFormat="1" ht="57" customHeight="1">
      <c r="A14" s="49">
        <v>325</v>
      </c>
      <c r="B14" s="124" t="e">
        <f>TEXT(ROW(#REF! ),"00")&amp;"/2025"</f>
        <v>#REF!</v>
      </c>
      <c r="C14" s="205" t="e">
        <f>"INEA.2S.6." &amp; TEXT(ROW(#REF!), 0) &amp; "_2025"</f>
        <v>#REF!</v>
      </c>
      <c r="D14" s="52">
        <v>1</v>
      </c>
      <c r="E14" s="56" t="s">
        <v>1169</v>
      </c>
      <c r="F14" s="211" t="s">
        <v>273</v>
      </c>
      <c r="G14" s="212" t="s">
        <v>285</v>
      </c>
      <c r="H14" s="213" t="s">
        <v>215</v>
      </c>
      <c r="I14" s="214">
        <v>45931</v>
      </c>
      <c r="J14" s="215">
        <v>45940</v>
      </c>
      <c r="K14" s="55" t="s">
        <v>24</v>
      </c>
      <c r="L14" s="55"/>
      <c r="M14" s="53">
        <v>2</v>
      </c>
      <c r="N14" s="56">
        <v>3</v>
      </c>
    </row>
    <row r="15" spans="1:25" s="34" customFormat="1" ht="57" customHeight="1">
      <c r="A15" s="49">
        <v>326</v>
      </c>
      <c r="B15" s="124" t="e">
        <f>TEXT(ROW(#REF! ),"00")&amp;"/2025"</f>
        <v>#REF!</v>
      </c>
      <c r="C15" s="205" t="e">
        <f>"INEA.2S.6." &amp; TEXT(ROW(#REF!), 0) &amp; "_2025"</f>
        <v>#REF!</v>
      </c>
      <c r="D15" s="52">
        <v>1</v>
      </c>
      <c r="E15" s="56" t="s">
        <v>1169</v>
      </c>
      <c r="F15" s="206" t="s">
        <v>270</v>
      </c>
      <c r="G15" s="207" t="s">
        <v>159</v>
      </c>
      <c r="H15" s="208" t="s">
        <v>159</v>
      </c>
      <c r="I15" s="209">
        <v>45931</v>
      </c>
      <c r="J15" s="210">
        <v>45940</v>
      </c>
      <c r="K15" s="55" t="s">
        <v>24</v>
      </c>
      <c r="L15" s="55"/>
      <c r="M15" s="53">
        <v>2</v>
      </c>
      <c r="N15" s="56">
        <v>3</v>
      </c>
    </row>
    <row r="16" spans="1:25" s="34" customFormat="1" ht="57" customHeight="1">
      <c r="A16" s="49">
        <v>327</v>
      </c>
      <c r="B16" s="124" t="e">
        <f>TEXT(ROW(#REF! ),"00")&amp;"/2025"</f>
        <v>#REF!</v>
      </c>
      <c r="C16" s="205" t="e">
        <f>"INEA.2S.6." &amp; TEXT(ROW(#REF!), 0) &amp; "_2025"</f>
        <v>#REF!</v>
      </c>
      <c r="D16" s="52">
        <v>1</v>
      </c>
      <c r="E16" s="56" t="s">
        <v>1169</v>
      </c>
      <c r="F16" s="206" t="s">
        <v>216</v>
      </c>
      <c r="G16" s="207" t="s">
        <v>211</v>
      </c>
      <c r="H16" s="208" t="s">
        <v>167</v>
      </c>
      <c r="I16" s="209">
        <v>45931</v>
      </c>
      <c r="J16" s="210">
        <v>45940</v>
      </c>
      <c r="K16" s="55" t="s">
        <v>24</v>
      </c>
      <c r="L16" s="55"/>
      <c r="M16" s="53">
        <v>2</v>
      </c>
      <c r="N16" s="56">
        <v>3</v>
      </c>
    </row>
    <row r="17" spans="1:14" s="34" customFormat="1" ht="57" customHeight="1">
      <c r="A17" s="49">
        <v>328</v>
      </c>
      <c r="B17" s="124" t="e">
        <f>TEXT(ROW(#REF! ),"00")&amp;"/2025"</f>
        <v>#REF!</v>
      </c>
      <c r="C17" s="205" t="e">
        <f>"INEA.2S.6." &amp; TEXT(ROW(#REF!), 0) &amp; "_2025"</f>
        <v>#REF!</v>
      </c>
      <c r="D17" s="52">
        <v>1</v>
      </c>
      <c r="E17" s="56" t="s">
        <v>1169</v>
      </c>
      <c r="F17" s="216" t="s">
        <v>267</v>
      </c>
      <c r="G17" s="217" t="s">
        <v>225</v>
      </c>
      <c r="H17" s="218" t="s">
        <v>160</v>
      </c>
      <c r="I17" s="214">
        <v>45931</v>
      </c>
      <c r="J17" s="215">
        <v>45945</v>
      </c>
      <c r="K17" s="55" t="s">
        <v>24</v>
      </c>
      <c r="L17" s="55"/>
      <c r="M17" s="53">
        <v>2</v>
      </c>
      <c r="N17" s="56">
        <v>3</v>
      </c>
    </row>
    <row r="18" spans="1:14" s="34" customFormat="1" ht="57" customHeight="1">
      <c r="A18" s="49">
        <v>329</v>
      </c>
      <c r="B18" s="124" t="e">
        <f>TEXT(ROW(#REF! ),"00")&amp;"/2025"</f>
        <v>#REF!</v>
      </c>
      <c r="C18" s="205" t="e">
        <f>"INEA.2S.6." &amp; TEXT(ROW(#REF!), 0) &amp; "_2025"</f>
        <v>#REF!</v>
      </c>
      <c r="D18" s="52">
        <v>1</v>
      </c>
      <c r="E18" s="56" t="s">
        <v>1169</v>
      </c>
      <c r="F18" s="211" t="s">
        <v>1178</v>
      </c>
      <c r="G18" s="212" t="s">
        <v>190</v>
      </c>
      <c r="H18" s="213" t="s">
        <v>165</v>
      </c>
      <c r="I18" s="214">
        <v>45935</v>
      </c>
      <c r="J18" s="215">
        <v>45940</v>
      </c>
      <c r="K18" s="55" t="s">
        <v>24</v>
      </c>
      <c r="L18" s="55"/>
      <c r="M18" s="53">
        <v>2</v>
      </c>
      <c r="N18" s="56">
        <v>3</v>
      </c>
    </row>
    <row r="19" spans="1:14" s="34" customFormat="1" ht="57" customHeight="1">
      <c r="A19" s="49">
        <v>330</v>
      </c>
      <c r="B19" s="124" t="e">
        <f>TEXT(ROW(#REF! ),"00")&amp;"/2025"</f>
        <v>#REF!</v>
      </c>
      <c r="C19" s="205" t="e">
        <f>"INEA.2S.6." &amp; TEXT(ROW(#REF!), 0) &amp; "_2025"</f>
        <v>#REF!</v>
      </c>
      <c r="D19" s="52">
        <v>1</v>
      </c>
      <c r="E19" s="56" t="s">
        <v>1169</v>
      </c>
      <c r="F19" s="211" t="s">
        <v>200</v>
      </c>
      <c r="G19" s="212" t="s">
        <v>1179</v>
      </c>
      <c r="H19" s="213" t="s">
        <v>386</v>
      </c>
      <c r="I19" s="214">
        <v>45935</v>
      </c>
      <c r="J19" s="215">
        <v>45940</v>
      </c>
      <c r="K19" s="55" t="s">
        <v>24</v>
      </c>
      <c r="L19" s="55"/>
      <c r="M19" s="53">
        <v>2</v>
      </c>
      <c r="N19" s="56">
        <v>3</v>
      </c>
    </row>
    <row r="20" spans="1:14" s="34" customFormat="1" ht="57" customHeight="1">
      <c r="A20" s="49">
        <v>331</v>
      </c>
      <c r="B20" s="124" t="e">
        <f>TEXT(ROW(#REF! ),"00")&amp;"/2025"</f>
        <v>#REF!</v>
      </c>
      <c r="C20" s="205" t="e">
        <f>"INEA.2S.6." &amp; TEXT(ROW(#REF!), 0) &amp; "_2025"</f>
        <v>#REF!</v>
      </c>
      <c r="D20" s="52">
        <v>1</v>
      </c>
      <c r="E20" s="56" t="s">
        <v>1169</v>
      </c>
      <c r="F20" s="211" t="s">
        <v>1180</v>
      </c>
      <c r="G20" s="212" t="s">
        <v>204</v>
      </c>
      <c r="H20" s="213" t="s">
        <v>178</v>
      </c>
      <c r="I20" s="214">
        <v>45938</v>
      </c>
      <c r="J20" s="215">
        <v>45950</v>
      </c>
      <c r="K20" s="55" t="s">
        <v>24</v>
      </c>
      <c r="L20" s="55"/>
      <c r="M20" s="53">
        <v>2</v>
      </c>
      <c r="N20" s="56">
        <v>3</v>
      </c>
    </row>
    <row r="21" spans="1:14" s="34" customFormat="1" ht="57" customHeight="1">
      <c r="A21" s="49">
        <v>332</v>
      </c>
      <c r="B21" s="124" t="e">
        <f>TEXT(ROW(#REF! ),"00")&amp;"/2025"</f>
        <v>#REF!</v>
      </c>
      <c r="C21" s="205" t="e">
        <f>"INEA.2S.6." &amp; TEXT(ROW(#REF!), 0) &amp; "_2025"</f>
        <v>#REF!</v>
      </c>
      <c r="D21" s="52">
        <v>1</v>
      </c>
      <c r="E21" s="56" t="s">
        <v>1169</v>
      </c>
      <c r="F21" s="211" t="s">
        <v>1181</v>
      </c>
      <c r="G21" s="212" t="s">
        <v>297</v>
      </c>
      <c r="H21" s="213" t="s">
        <v>1182</v>
      </c>
      <c r="I21" s="214">
        <v>45939</v>
      </c>
      <c r="J21" s="215">
        <v>45952</v>
      </c>
      <c r="K21" s="55" t="s">
        <v>24</v>
      </c>
      <c r="L21" s="55"/>
      <c r="M21" s="53">
        <v>2</v>
      </c>
      <c r="N21" s="56">
        <v>3</v>
      </c>
    </row>
    <row r="22" spans="1:14" s="34" customFormat="1" ht="57" customHeight="1">
      <c r="A22" s="49">
        <v>333</v>
      </c>
      <c r="B22" s="124" t="e">
        <f>TEXT(ROW(#REF! ),"00")&amp;"/2025"</f>
        <v>#REF!</v>
      </c>
      <c r="C22" s="205" t="e">
        <f>"INEA.2S.6." &amp; TEXT(ROW(#REF!), 0) &amp; "_2025"</f>
        <v>#REF!</v>
      </c>
      <c r="D22" s="52">
        <v>1</v>
      </c>
      <c r="E22" s="56" t="s">
        <v>1169</v>
      </c>
      <c r="F22" s="211" t="s">
        <v>1172</v>
      </c>
      <c r="G22" s="212" t="s">
        <v>62</v>
      </c>
      <c r="H22" s="213" t="s">
        <v>1170</v>
      </c>
      <c r="I22" s="214">
        <v>45940</v>
      </c>
      <c r="J22" s="215">
        <v>45952</v>
      </c>
      <c r="K22" s="55" t="s">
        <v>24</v>
      </c>
      <c r="L22" s="55"/>
      <c r="M22" s="53">
        <v>2</v>
      </c>
      <c r="N22" s="56">
        <v>3</v>
      </c>
    </row>
    <row r="23" spans="1:14" s="34" customFormat="1" ht="57" customHeight="1">
      <c r="A23" s="49">
        <v>334</v>
      </c>
      <c r="B23" s="124" t="e">
        <f>TEXT(ROW(#REF! ),"00")&amp;"/2025"</f>
        <v>#REF!</v>
      </c>
      <c r="C23" s="205" t="e">
        <f>"INEA.2S.6." &amp; TEXT(ROW(#REF!), 0) &amp; "_2025"</f>
        <v>#REF!</v>
      </c>
      <c r="D23" s="52">
        <v>1</v>
      </c>
      <c r="E23" s="56" t="s">
        <v>1169</v>
      </c>
      <c r="F23" s="222" t="s">
        <v>267</v>
      </c>
      <c r="G23" s="223" t="s">
        <v>176</v>
      </c>
      <c r="H23" s="224" t="s">
        <v>281</v>
      </c>
      <c r="I23" s="214">
        <v>45945</v>
      </c>
      <c r="J23" s="215">
        <v>45952</v>
      </c>
      <c r="K23" s="55" t="s">
        <v>24</v>
      </c>
      <c r="L23" s="55"/>
      <c r="M23" s="53">
        <v>2</v>
      </c>
      <c r="N23" s="56">
        <v>3</v>
      </c>
    </row>
    <row r="24" spans="1:14" s="34" customFormat="1" ht="57" customHeight="1">
      <c r="A24" s="49">
        <v>335</v>
      </c>
      <c r="B24" s="124" t="e">
        <f>TEXT(ROW(#REF! ),"00")&amp;"/2025"</f>
        <v>#REF!</v>
      </c>
      <c r="C24" s="205" t="e">
        <f>"INEA.2S.6." &amp; TEXT(ROW(#REF!), 0) &amp; "_2025"</f>
        <v>#REF!</v>
      </c>
      <c r="D24" s="52">
        <v>1</v>
      </c>
      <c r="E24" s="56" t="s">
        <v>1169</v>
      </c>
      <c r="F24" s="211" t="s">
        <v>272</v>
      </c>
      <c r="G24" s="212" t="s">
        <v>176</v>
      </c>
      <c r="H24" s="213" t="s">
        <v>190</v>
      </c>
      <c r="I24" s="214">
        <v>45948</v>
      </c>
      <c r="J24" s="215">
        <v>45948</v>
      </c>
      <c r="K24" s="55" t="s">
        <v>24</v>
      </c>
      <c r="L24" s="55"/>
      <c r="M24" s="53">
        <v>2</v>
      </c>
      <c r="N24" s="56">
        <v>3</v>
      </c>
    </row>
    <row r="25" spans="1:14" s="34" customFormat="1" ht="57" customHeight="1">
      <c r="A25" s="49">
        <v>336</v>
      </c>
      <c r="B25" s="124" t="e">
        <f>TEXT(ROW(#REF! ),"00")&amp;"/2025"</f>
        <v>#REF!</v>
      </c>
      <c r="C25" s="205" t="e">
        <f>"INEA.2S.6." &amp; TEXT(ROW(#REF!), 0) &amp; "_2025"</f>
        <v>#REF!</v>
      </c>
      <c r="D25" s="52">
        <v>1</v>
      </c>
      <c r="E25" s="56" t="s">
        <v>1169</v>
      </c>
      <c r="F25" s="219" t="s">
        <v>1183</v>
      </c>
      <c r="G25" s="220" t="s">
        <v>268</v>
      </c>
      <c r="H25" s="221" t="s">
        <v>157</v>
      </c>
      <c r="I25" s="209">
        <v>45948</v>
      </c>
      <c r="J25" s="210">
        <v>45949</v>
      </c>
      <c r="K25" s="55" t="s">
        <v>24</v>
      </c>
      <c r="L25" s="55"/>
      <c r="M25" s="53">
        <v>2</v>
      </c>
      <c r="N25" s="56">
        <v>3</v>
      </c>
    </row>
    <row r="26" spans="1:14" s="34" customFormat="1" ht="57" customHeight="1">
      <c r="A26" s="49">
        <v>337</v>
      </c>
      <c r="B26" s="124" t="e">
        <f>TEXT(ROW(#REF! ),"00")&amp;"/2025"</f>
        <v>#REF!</v>
      </c>
      <c r="C26" s="205" t="e">
        <f>"INEA.2S.6." &amp; TEXT(ROW(#REF!), 0) &amp; "_2025"</f>
        <v>#REF!</v>
      </c>
      <c r="D26" s="52">
        <v>1</v>
      </c>
      <c r="E26" s="56" t="s">
        <v>1169</v>
      </c>
      <c r="F26" s="206" t="s">
        <v>1184</v>
      </c>
      <c r="G26" s="207" t="s">
        <v>190</v>
      </c>
      <c r="H26" s="208" t="s">
        <v>163</v>
      </c>
      <c r="I26" s="209">
        <v>45948</v>
      </c>
      <c r="J26" s="210">
        <v>45948</v>
      </c>
      <c r="K26" s="55" t="s">
        <v>24</v>
      </c>
      <c r="L26" s="55"/>
      <c r="M26" s="53">
        <v>2</v>
      </c>
      <c r="N26" s="56">
        <v>3</v>
      </c>
    </row>
    <row r="27" spans="1:14" s="34" customFormat="1" ht="57" customHeight="1">
      <c r="A27" s="49">
        <v>338</v>
      </c>
      <c r="B27" s="124" t="str">
        <f t="shared" ref="B27:B32" si="0">TEXT(ROW(C14 ),"00")&amp;"/2025"</f>
        <v>14/2025</v>
      </c>
      <c r="C27" s="205" t="str">
        <f t="shared" ref="C27:C32" si="1">"INEA.2S.6." &amp; TEXT(ROW(C14), 0) &amp; "_2025"</f>
        <v>INEA.2S.6.14_2025</v>
      </c>
      <c r="D27" s="52">
        <v>1</v>
      </c>
      <c r="E27" s="56" t="s">
        <v>1169</v>
      </c>
      <c r="F27" s="222" t="s">
        <v>1185</v>
      </c>
      <c r="G27" s="223" t="s">
        <v>225</v>
      </c>
      <c r="H27" s="224" t="s">
        <v>1186</v>
      </c>
      <c r="I27" s="214">
        <v>45948</v>
      </c>
      <c r="J27" s="215">
        <v>45948</v>
      </c>
      <c r="K27" s="55" t="s">
        <v>24</v>
      </c>
      <c r="L27" s="55"/>
      <c r="M27" s="53">
        <v>2</v>
      </c>
      <c r="N27" s="56">
        <v>3</v>
      </c>
    </row>
    <row r="28" spans="1:14" s="34" customFormat="1" ht="57" customHeight="1">
      <c r="A28" s="49">
        <v>339</v>
      </c>
      <c r="B28" s="124" t="str">
        <f t="shared" si="0"/>
        <v>15/2025</v>
      </c>
      <c r="C28" s="205" t="str">
        <f t="shared" si="1"/>
        <v>INEA.2S.6.15_2025</v>
      </c>
      <c r="D28" s="52">
        <v>1</v>
      </c>
      <c r="E28" s="56" t="s">
        <v>1169</v>
      </c>
      <c r="F28" s="211" t="s">
        <v>203</v>
      </c>
      <c r="G28" s="212" t="s">
        <v>1187</v>
      </c>
      <c r="H28" s="213" t="s">
        <v>163</v>
      </c>
      <c r="I28" s="214">
        <v>45948</v>
      </c>
      <c r="J28" s="215">
        <v>45949</v>
      </c>
      <c r="K28" s="55" t="s">
        <v>24</v>
      </c>
      <c r="L28" s="55"/>
      <c r="M28" s="53">
        <v>2</v>
      </c>
      <c r="N28" s="56">
        <v>3</v>
      </c>
    </row>
    <row r="29" spans="1:14" s="34" customFormat="1" ht="57" customHeight="1">
      <c r="A29" s="49">
        <v>340</v>
      </c>
      <c r="B29" s="124" t="str">
        <f t="shared" si="0"/>
        <v>16/2025</v>
      </c>
      <c r="C29" s="205" t="str">
        <f t="shared" si="1"/>
        <v>INEA.2S.6.16_2025</v>
      </c>
      <c r="D29" s="52">
        <v>1</v>
      </c>
      <c r="E29" s="56" t="s">
        <v>1169</v>
      </c>
      <c r="F29" s="219" t="s">
        <v>1188</v>
      </c>
      <c r="G29" s="220" t="s">
        <v>172</v>
      </c>
      <c r="H29" s="221" t="s">
        <v>175</v>
      </c>
      <c r="I29" s="209">
        <v>45948</v>
      </c>
      <c r="J29" s="210">
        <v>45948</v>
      </c>
      <c r="K29" s="55" t="s">
        <v>24</v>
      </c>
      <c r="L29" s="55"/>
      <c r="M29" s="53">
        <v>2</v>
      </c>
      <c r="N29" s="56">
        <v>3</v>
      </c>
    </row>
    <row r="30" spans="1:14" s="34" customFormat="1" ht="57" customHeight="1">
      <c r="A30" s="49">
        <v>341</v>
      </c>
      <c r="B30" s="124" t="str">
        <f t="shared" si="0"/>
        <v>17/2025</v>
      </c>
      <c r="C30" s="205" t="str">
        <f t="shared" si="1"/>
        <v>INEA.2S.6.17_2025</v>
      </c>
      <c r="D30" s="52">
        <v>1</v>
      </c>
      <c r="E30" s="56" t="s">
        <v>1169</v>
      </c>
      <c r="F30" s="206" t="s">
        <v>205</v>
      </c>
      <c r="G30" s="207" t="s">
        <v>163</v>
      </c>
      <c r="H30" s="208" t="s">
        <v>1173</v>
      </c>
      <c r="I30" s="209">
        <v>45948</v>
      </c>
      <c r="J30" s="210">
        <v>45948</v>
      </c>
      <c r="K30" s="55" t="s">
        <v>24</v>
      </c>
      <c r="L30" s="55"/>
      <c r="M30" s="53">
        <v>2</v>
      </c>
      <c r="N30" s="56">
        <v>3</v>
      </c>
    </row>
    <row r="31" spans="1:14" s="34" customFormat="1" ht="57" customHeight="1">
      <c r="A31" s="49">
        <v>342</v>
      </c>
      <c r="B31" s="124" t="str">
        <f t="shared" si="0"/>
        <v>18/2025</v>
      </c>
      <c r="C31" s="205" t="str">
        <f t="shared" si="1"/>
        <v>INEA.2S.6.18_2025</v>
      </c>
      <c r="D31" s="52">
        <v>1</v>
      </c>
      <c r="E31" s="56" t="s">
        <v>1169</v>
      </c>
      <c r="F31" s="219" t="s">
        <v>195</v>
      </c>
      <c r="G31" s="220" t="s">
        <v>1189</v>
      </c>
      <c r="H31" s="221" t="s">
        <v>1190</v>
      </c>
      <c r="I31" s="209">
        <v>45948</v>
      </c>
      <c r="J31" s="210">
        <v>45949</v>
      </c>
      <c r="K31" s="55" t="s">
        <v>24</v>
      </c>
      <c r="L31" s="55"/>
      <c r="M31" s="53">
        <v>2</v>
      </c>
      <c r="N31" s="56">
        <v>3</v>
      </c>
    </row>
    <row r="32" spans="1:14" s="34" customFormat="1" ht="57" customHeight="1">
      <c r="A32" s="49">
        <v>343</v>
      </c>
      <c r="B32" s="124" t="str">
        <f t="shared" si="0"/>
        <v>19/2025</v>
      </c>
      <c r="C32" s="205" t="str">
        <f t="shared" si="1"/>
        <v>INEA.2S.6.19_2025</v>
      </c>
      <c r="D32" s="52">
        <v>1</v>
      </c>
      <c r="E32" s="56" t="s">
        <v>1169</v>
      </c>
      <c r="F32" s="211" t="s">
        <v>1191</v>
      </c>
      <c r="G32" s="212" t="s">
        <v>1192</v>
      </c>
      <c r="H32" s="213" t="s">
        <v>1193</v>
      </c>
      <c r="I32" s="214">
        <v>45967</v>
      </c>
      <c r="J32" s="215">
        <v>45966</v>
      </c>
      <c r="K32" s="55" t="s">
        <v>24</v>
      </c>
      <c r="L32" s="55"/>
      <c r="M32" s="53">
        <v>2</v>
      </c>
      <c r="N32" s="56">
        <v>3</v>
      </c>
    </row>
    <row r="33" spans="1:14" s="34" customFormat="1" ht="57" customHeight="1">
      <c r="A33" s="49">
        <v>357</v>
      </c>
      <c r="B33" s="124" t="e">
        <f>TEXT(ROW(#REF! ),"00")&amp;"/2025"</f>
        <v>#REF!</v>
      </c>
      <c r="C33" s="205" t="e">
        <f>"INEA.2S.6." &amp; TEXT(ROW(#REF!), 0) &amp; "_2025"</f>
        <v>#REF!</v>
      </c>
      <c r="D33" s="52">
        <v>1</v>
      </c>
      <c r="E33" s="56" t="s">
        <v>1194</v>
      </c>
      <c r="F33" s="226" t="s">
        <v>212</v>
      </c>
      <c r="G33" s="227" t="s">
        <v>159</v>
      </c>
      <c r="H33" s="228" t="s">
        <v>275</v>
      </c>
      <c r="I33" s="229">
        <v>45932</v>
      </c>
      <c r="J33" s="54"/>
      <c r="K33" s="55" t="s">
        <v>24</v>
      </c>
      <c r="L33" s="55"/>
      <c r="M33" s="53">
        <v>2</v>
      </c>
      <c r="N33" s="56">
        <v>3</v>
      </c>
    </row>
    <row r="34" spans="1:14" s="34" customFormat="1" ht="57" customHeight="1">
      <c r="A34" s="49">
        <v>358</v>
      </c>
      <c r="B34" s="124" t="e">
        <f>TEXT(ROW(#REF! ),"00")&amp;"/2025"</f>
        <v>#REF!</v>
      </c>
      <c r="C34" s="205" t="e">
        <f>"INEA.2S.6." &amp; TEXT(ROW(#REF!), 0) &amp; "_2025"</f>
        <v>#REF!</v>
      </c>
      <c r="D34" s="52">
        <v>1</v>
      </c>
      <c r="E34" s="56" t="s">
        <v>1194</v>
      </c>
      <c r="F34" s="230" t="s">
        <v>183</v>
      </c>
      <c r="G34" s="231" t="s">
        <v>163</v>
      </c>
      <c r="H34" s="232" t="s">
        <v>206</v>
      </c>
      <c r="I34" s="225">
        <v>45932</v>
      </c>
      <c r="J34" s="54"/>
      <c r="K34" s="55" t="s">
        <v>24</v>
      </c>
      <c r="L34" s="55"/>
      <c r="M34" s="53">
        <v>2</v>
      </c>
      <c r="N34" s="56">
        <v>3</v>
      </c>
    </row>
    <row r="35" spans="1:14" s="34" customFormat="1" ht="57" customHeight="1">
      <c r="A35" s="178"/>
      <c r="B35" s="178"/>
      <c r="C35" s="178"/>
      <c r="D35" s="233"/>
      <c r="E35" s="178"/>
      <c r="F35" s="234"/>
      <c r="G35" s="234"/>
      <c r="H35" s="234"/>
      <c r="I35" s="235"/>
      <c r="J35" s="235"/>
      <c r="K35" s="178"/>
      <c r="L35" s="178"/>
      <c r="M35" s="178"/>
      <c r="N35" s="178"/>
    </row>
    <row r="36" spans="1:14" s="36" customFormat="1" ht="42" customHeight="1">
      <c r="A36" s="394" t="s">
        <v>1195</v>
      </c>
      <c r="B36" s="394"/>
      <c r="C36" s="394"/>
      <c r="D36" s="394"/>
      <c r="E36" s="394"/>
      <c r="F36" s="394"/>
      <c r="G36" s="394"/>
      <c r="H36" s="394"/>
      <c r="I36" s="394"/>
      <c r="J36" s="394"/>
      <c r="K36" s="394"/>
      <c r="L36" s="394"/>
      <c r="M36" s="394"/>
      <c r="N36" s="394"/>
    </row>
    <row r="37" spans="1:14" s="37" customFormat="1" ht="24.75" customHeight="1">
      <c r="A37" s="3"/>
      <c r="B37" s="39"/>
      <c r="C37" s="58"/>
      <c r="D37" s="57"/>
      <c r="E37" s="58"/>
      <c r="F37" s="236"/>
      <c r="G37" s="236"/>
      <c r="H37" s="80"/>
      <c r="I37" s="237"/>
      <c r="J37" s="237"/>
      <c r="K37" s="58"/>
      <c r="L37" s="58"/>
      <c r="M37" s="59"/>
      <c r="N37" s="59"/>
    </row>
    <row r="38" spans="1:14" s="37" customFormat="1" ht="24.75" customHeight="1">
      <c r="A38" s="3"/>
      <c r="B38" s="39"/>
      <c r="C38" s="58"/>
      <c r="D38" s="57"/>
      <c r="E38" s="58"/>
      <c r="F38" s="80"/>
      <c r="G38" s="80"/>
      <c r="H38" s="236"/>
      <c r="I38" s="237"/>
      <c r="J38" s="237"/>
      <c r="K38" s="58"/>
      <c r="L38" s="58"/>
      <c r="M38" s="58"/>
      <c r="N38" s="58"/>
    </row>
    <row r="39" spans="1:14" s="37" customFormat="1" ht="24.75" customHeight="1">
      <c r="A39" s="60"/>
      <c r="B39" s="60"/>
      <c r="C39" s="62"/>
      <c r="D39" s="61"/>
      <c r="E39" s="62"/>
      <c r="F39" s="80"/>
      <c r="G39" s="80"/>
      <c r="H39" s="236"/>
      <c r="I39" s="238"/>
      <c r="J39" s="238"/>
      <c r="K39" s="62"/>
      <c r="L39" s="62"/>
      <c r="M39" s="62"/>
      <c r="N39" s="62"/>
    </row>
    <row r="40" spans="1:14" s="37" customFormat="1" ht="24.75" customHeight="1">
      <c r="A40" s="61"/>
      <c r="B40" s="61"/>
      <c r="C40" s="301"/>
      <c r="D40" s="301"/>
      <c r="E40" s="60"/>
      <c r="F40" s="80"/>
      <c r="G40" s="80"/>
      <c r="H40" s="236"/>
      <c r="I40" s="238"/>
      <c r="J40" s="238"/>
      <c r="K40" s="60"/>
      <c r="L40" s="60"/>
      <c r="M40" s="63"/>
      <c r="N40" s="63"/>
    </row>
    <row r="41" spans="1:14" s="37" customFormat="1" ht="24.75" customHeight="1">
      <c r="A41" s="64"/>
      <c r="B41" s="64"/>
      <c r="C41" s="62"/>
      <c r="D41" s="62"/>
      <c r="E41" s="60"/>
      <c r="F41" s="80"/>
      <c r="G41" s="80"/>
      <c r="H41" s="236"/>
      <c r="I41" s="238"/>
      <c r="J41" s="238"/>
      <c r="K41" s="65"/>
      <c r="L41" s="65"/>
      <c r="M41" s="63"/>
      <c r="N41" s="63"/>
    </row>
    <row r="42" spans="1:14" s="37" customFormat="1" ht="24.75" customHeight="1">
      <c r="A42" s="66"/>
      <c r="B42" s="66"/>
      <c r="C42" s="63"/>
      <c r="D42" s="63"/>
      <c r="E42" s="60"/>
      <c r="F42" s="80"/>
      <c r="G42" s="80"/>
      <c r="H42" s="80"/>
      <c r="I42" s="238"/>
      <c r="J42" s="238"/>
      <c r="K42" s="65"/>
      <c r="L42" s="65"/>
      <c r="M42" s="62"/>
      <c r="N42" s="62"/>
    </row>
    <row r="43" spans="1:14" s="37" customFormat="1" ht="24.75" customHeight="1">
      <c r="A43" s="66"/>
      <c r="B43" s="66"/>
      <c r="C43" s="63"/>
      <c r="D43" s="63"/>
      <c r="E43" s="60"/>
      <c r="F43" s="80"/>
      <c r="G43" s="80"/>
      <c r="H43" s="80"/>
      <c r="I43" s="238"/>
      <c r="J43" s="238"/>
      <c r="K43" s="65"/>
      <c r="L43" s="65"/>
      <c r="M43" s="62"/>
      <c r="N43" s="62"/>
    </row>
    <row r="44" spans="1:14" s="37" customFormat="1" ht="24.75" customHeight="1">
      <c r="A44" s="66"/>
      <c r="B44" s="66"/>
      <c r="C44" s="63"/>
      <c r="D44" s="63"/>
      <c r="E44" s="60"/>
      <c r="F44" s="239"/>
      <c r="G44" s="239"/>
      <c r="H44" s="239"/>
      <c r="I44" s="238"/>
      <c r="J44" s="238"/>
      <c r="K44" s="65"/>
      <c r="L44" s="65"/>
      <c r="M44" s="62"/>
      <c r="N44" s="62"/>
    </row>
    <row r="45" spans="1:14" s="37" customFormat="1" ht="24.75" customHeight="1">
      <c r="A45" s="66"/>
      <c r="B45" s="66"/>
      <c r="C45" s="301"/>
      <c r="D45" s="301"/>
      <c r="E45" s="60"/>
      <c r="F45" s="240"/>
      <c r="G45" s="240"/>
      <c r="H45" s="240"/>
      <c r="I45" s="238"/>
      <c r="J45" s="238"/>
      <c r="K45" s="64"/>
      <c r="L45" s="64"/>
      <c r="M45" s="63"/>
      <c r="N45" s="63"/>
    </row>
    <row r="46" spans="1:14" s="37" customFormat="1" ht="24.75" customHeight="1">
      <c r="A46" s="64"/>
      <c r="B46" s="64"/>
      <c r="C46" s="301"/>
      <c r="D46" s="301"/>
      <c r="E46" s="60"/>
      <c r="F46" s="240"/>
      <c r="G46" s="240"/>
      <c r="H46" s="240"/>
      <c r="I46" s="238"/>
      <c r="J46" s="238"/>
      <c r="K46" s="65"/>
      <c r="L46" s="65"/>
      <c r="M46" s="63"/>
      <c r="N46" s="63"/>
    </row>
    <row r="47" spans="1:14" s="37" customFormat="1" ht="24.75" customHeight="1">
      <c r="A47" s="7"/>
      <c r="B47" s="8"/>
      <c r="C47" s="10"/>
      <c r="D47" s="9"/>
      <c r="E47" s="10"/>
      <c r="F47" s="240"/>
      <c r="G47" s="240"/>
      <c r="H47" s="240"/>
      <c r="I47" s="241"/>
      <c r="J47" s="241"/>
      <c r="K47" s="10"/>
      <c r="L47" s="10"/>
      <c r="M47" s="10"/>
      <c r="N47" s="10"/>
    </row>
  </sheetData>
  <mergeCells count="31">
    <mergeCell ref="D2:M2"/>
    <mergeCell ref="D3:M3"/>
    <mergeCell ref="R3:Y3"/>
    <mergeCell ref="R4:Y4"/>
    <mergeCell ref="B7:E7"/>
    <mergeCell ref="I7:J7"/>
    <mergeCell ref="K7:N7"/>
    <mergeCell ref="R7:Y7"/>
    <mergeCell ref="B8:E8"/>
    <mergeCell ref="I8:J8"/>
    <mergeCell ref="K8:N8"/>
    <mergeCell ref="T8:Y8"/>
    <mergeCell ref="B9:E9"/>
    <mergeCell ref="I9:J9"/>
    <mergeCell ref="K9:N9"/>
    <mergeCell ref="C46:D46"/>
    <mergeCell ref="B10:E10"/>
    <mergeCell ref="I10:J10"/>
    <mergeCell ref="K10:N10"/>
    <mergeCell ref="A12:A13"/>
    <mergeCell ref="B12:B13"/>
    <mergeCell ref="C12:C13"/>
    <mergeCell ref="D12:D13"/>
    <mergeCell ref="E12:E13"/>
    <mergeCell ref="F12:H13"/>
    <mergeCell ref="I12:J12"/>
    <mergeCell ref="K12:L12"/>
    <mergeCell ref="M12:N12"/>
    <mergeCell ref="A36:N36"/>
    <mergeCell ref="C40:D40"/>
    <mergeCell ref="C45:D4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L130"/>
  <sheetViews>
    <sheetView topLeftCell="A10" zoomScale="50" zoomScaleNormal="50" workbookViewId="0">
      <selection activeCell="G13" sqref="G13:H13"/>
    </sheetView>
  </sheetViews>
  <sheetFormatPr baseColWidth="10" defaultRowHeight="15"/>
  <cols>
    <col min="1" max="1" width="30.28515625" customWidth="1"/>
    <col min="2" max="2" width="27.85546875" customWidth="1"/>
    <col min="3" max="3" width="40.28515625" customWidth="1"/>
    <col min="4" max="4" width="23.5703125" customWidth="1"/>
    <col min="5" max="5" width="87.7109375" style="250" bestFit="1" customWidth="1"/>
    <col min="6" max="6" width="54.5703125" customWidth="1"/>
    <col min="7" max="7" width="25.7109375" style="250" customWidth="1"/>
    <col min="8" max="8" width="24.42578125" style="250" customWidth="1"/>
    <col min="9" max="9" width="34.28515625" customWidth="1"/>
    <col min="10" max="10" width="25.85546875" customWidth="1"/>
    <col min="11" max="11" width="26.5703125" customWidth="1"/>
    <col min="12" max="12" width="34.140625" customWidth="1"/>
  </cols>
  <sheetData>
    <row r="1" spans="1:12" s="14" customFormat="1" ht="24.95" customHeight="1">
      <c r="A1" s="11"/>
      <c r="B1" s="12"/>
      <c r="C1" s="12"/>
      <c r="D1" s="13"/>
      <c r="E1" s="12"/>
      <c r="F1" s="12"/>
      <c r="G1" s="12"/>
      <c r="H1" s="12"/>
      <c r="I1" s="12"/>
      <c r="J1" s="12"/>
      <c r="K1" s="12"/>
      <c r="L1" s="12"/>
    </row>
    <row r="2" spans="1:12" s="17" customFormat="1" ht="45" customHeight="1">
      <c r="A2" s="414" t="s">
        <v>0</v>
      </c>
      <c r="B2" s="415"/>
      <c r="C2" s="415"/>
      <c r="D2" s="415"/>
      <c r="E2" s="415"/>
      <c r="F2" s="415"/>
      <c r="G2" s="415"/>
      <c r="H2" s="415"/>
      <c r="I2" s="415"/>
      <c r="J2" s="415"/>
      <c r="K2" s="415"/>
      <c r="L2" s="415"/>
    </row>
    <row r="3" spans="1:12" s="17" customFormat="1" ht="43.5" customHeight="1">
      <c r="A3" s="414" t="s">
        <v>1</v>
      </c>
      <c r="B3" s="415"/>
      <c r="C3" s="415"/>
      <c r="D3" s="415"/>
      <c r="E3" s="415"/>
      <c r="F3" s="415"/>
      <c r="G3" s="415"/>
      <c r="H3" s="415"/>
      <c r="I3" s="415"/>
      <c r="J3" s="415"/>
      <c r="K3" s="415"/>
      <c r="L3" s="415"/>
    </row>
    <row r="4" spans="1:12" s="17" customFormat="1" ht="23.25" customHeight="1">
      <c r="A4" s="15"/>
      <c r="B4" s="16"/>
      <c r="C4" s="16"/>
      <c r="D4" s="18"/>
      <c r="E4" s="18"/>
      <c r="F4" s="18"/>
      <c r="G4" s="19"/>
      <c r="H4" s="19"/>
      <c r="I4" s="19"/>
      <c r="J4" s="19"/>
      <c r="L4" s="19"/>
    </row>
    <row r="5" spans="1:12" s="17" customFormat="1" ht="23.25" customHeight="1">
      <c r="A5" s="15"/>
      <c r="B5" s="16"/>
      <c r="C5" s="16"/>
      <c r="D5" s="18"/>
      <c r="E5" s="18"/>
      <c r="F5" s="18"/>
      <c r="G5" s="20"/>
      <c r="H5" s="20"/>
      <c r="I5" s="20"/>
      <c r="J5" s="20"/>
      <c r="K5" s="20"/>
      <c r="L5" s="20"/>
    </row>
    <row r="6" spans="1:12" s="17" customFormat="1" ht="23.25" customHeight="1">
      <c r="A6" s="15"/>
      <c r="B6" s="16"/>
      <c r="C6" s="16"/>
      <c r="D6" s="18"/>
      <c r="E6" s="18"/>
      <c r="F6" s="18"/>
      <c r="G6" s="19"/>
      <c r="H6" s="19"/>
      <c r="I6" s="19"/>
      <c r="J6" s="19"/>
      <c r="L6" s="19"/>
    </row>
    <row r="7" spans="1:12" s="21" customFormat="1" ht="66.75" customHeight="1">
      <c r="A7" s="68" t="s">
        <v>2</v>
      </c>
      <c r="B7" s="406" t="s">
        <v>29</v>
      </c>
      <c r="C7" s="407"/>
      <c r="D7" s="407"/>
      <c r="E7" s="408"/>
      <c r="F7" s="69"/>
      <c r="G7" s="409" t="s">
        <v>3</v>
      </c>
      <c r="H7" s="410"/>
      <c r="I7" s="416" t="s">
        <v>30</v>
      </c>
      <c r="J7" s="417"/>
      <c r="K7" s="417"/>
      <c r="L7" s="418"/>
    </row>
    <row r="8" spans="1:12" s="21" customFormat="1" ht="60.75" customHeight="1">
      <c r="A8" s="68" t="s">
        <v>4</v>
      </c>
      <c r="B8" s="406" t="s">
        <v>1196</v>
      </c>
      <c r="C8" s="407"/>
      <c r="D8" s="407"/>
      <c r="E8" s="408"/>
      <c r="F8" s="69"/>
      <c r="G8" s="419" t="s">
        <v>25</v>
      </c>
      <c r="H8" s="420"/>
      <c r="I8" s="421" t="s">
        <v>1197</v>
      </c>
      <c r="J8" s="422"/>
      <c r="K8" s="422"/>
      <c r="L8" s="423"/>
    </row>
    <row r="9" spans="1:12" ht="52.5" customHeight="1">
      <c r="A9" s="68" t="s">
        <v>5</v>
      </c>
      <c r="B9" s="406" t="s">
        <v>1198</v>
      </c>
      <c r="C9" s="407"/>
      <c r="D9" s="407"/>
      <c r="E9" s="408"/>
      <c r="G9" s="409" t="s">
        <v>6</v>
      </c>
      <c r="H9" s="410"/>
      <c r="I9" s="411">
        <v>45658</v>
      </c>
      <c r="J9" s="412"/>
      <c r="K9" s="412"/>
      <c r="L9" s="413"/>
    </row>
    <row r="10" spans="1:12" s="21" customFormat="1" ht="66" customHeight="1">
      <c r="A10" s="68" t="s">
        <v>7</v>
      </c>
      <c r="B10" s="406" t="s">
        <v>26</v>
      </c>
      <c r="C10" s="407"/>
      <c r="D10" s="407"/>
      <c r="E10" s="408"/>
      <c r="F10" s="69"/>
      <c r="G10" s="409" t="s">
        <v>8</v>
      </c>
      <c r="H10" s="410"/>
      <c r="I10" s="411">
        <v>45961</v>
      </c>
      <c r="J10" s="412"/>
      <c r="K10" s="412"/>
      <c r="L10" s="413"/>
    </row>
    <row r="11" spans="1:12" s="21" customFormat="1" ht="20.25" customHeight="1">
      <c r="A11" s="23"/>
      <c r="B11" s="24"/>
      <c r="C11" s="24"/>
      <c r="D11" s="24"/>
      <c r="E11" s="19"/>
      <c r="F11" s="25"/>
      <c r="G11" s="244"/>
      <c r="H11" s="245"/>
      <c r="I11" s="24"/>
      <c r="J11" s="24"/>
      <c r="K11" s="24"/>
      <c r="L11" s="24"/>
    </row>
    <row r="12" spans="1:12" s="26" customFormat="1" ht="70.5" customHeight="1">
      <c r="A12" s="402" t="s">
        <v>9</v>
      </c>
      <c r="B12" s="402" t="s">
        <v>10</v>
      </c>
      <c r="C12" s="402" t="s">
        <v>11</v>
      </c>
      <c r="D12" s="404" t="s">
        <v>12</v>
      </c>
      <c r="E12" s="402" t="s">
        <v>13</v>
      </c>
      <c r="F12" s="402" t="s">
        <v>14</v>
      </c>
      <c r="G12" s="397" t="s">
        <v>15</v>
      </c>
      <c r="H12" s="398"/>
      <c r="I12" s="397" t="s">
        <v>16</v>
      </c>
      <c r="J12" s="398"/>
      <c r="K12" s="397" t="s">
        <v>17</v>
      </c>
      <c r="L12" s="399"/>
    </row>
    <row r="13" spans="1:12" s="26" customFormat="1" ht="21">
      <c r="A13" s="403"/>
      <c r="B13" s="403"/>
      <c r="C13" s="403"/>
      <c r="D13" s="405"/>
      <c r="E13" s="403"/>
      <c r="F13" s="403"/>
      <c r="G13" s="27" t="s">
        <v>18</v>
      </c>
      <c r="H13" s="27" t="s">
        <v>19</v>
      </c>
      <c r="I13" s="27" t="s">
        <v>27</v>
      </c>
      <c r="J13" s="27" t="s">
        <v>28</v>
      </c>
      <c r="K13" s="27" t="s">
        <v>22</v>
      </c>
      <c r="L13" s="28" t="s">
        <v>23</v>
      </c>
    </row>
    <row r="14" spans="1:12" s="34" customFormat="1" ht="57" customHeight="1">
      <c r="A14" s="29">
        <v>668</v>
      </c>
      <c r="B14" s="35" t="s">
        <v>842</v>
      </c>
      <c r="C14" s="30" t="s">
        <v>1200</v>
      </c>
      <c r="D14" s="31">
        <v>1</v>
      </c>
      <c r="E14" s="246" t="s">
        <v>1201</v>
      </c>
      <c r="F14" s="32" t="s">
        <v>1199</v>
      </c>
      <c r="G14" s="247">
        <v>45931</v>
      </c>
      <c r="H14" s="249"/>
      <c r="I14" s="33" t="s">
        <v>24</v>
      </c>
      <c r="J14" s="33" t="s">
        <v>24</v>
      </c>
      <c r="K14" s="32">
        <v>2</v>
      </c>
      <c r="L14" s="32">
        <v>3</v>
      </c>
    </row>
    <row r="15" spans="1:12" s="34" customFormat="1" ht="57" customHeight="1">
      <c r="A15" s="29">
        <v>669</v>
      </c>
      <c r="B15" s="35" t="s">
        <v>843</v>
      </c>
      <c r="C15" s="30" t="s">
        <v>1202</v>
      </c>
      <c r="D15" s="31">
        <v>1</v>
      </c>
      <c r="E15" s="246" t="s">
        <v>1203</v>
      </c>
      <c r="F15" s="32" t="s">
        <v>1199</v>
      </c>
      <c r="G15" s="247">
        <v>45931</v>
      </c>
      <c r="H15" s="249"/>
      <c r="I15" s="33" t="s">
        <v>24</v>
      </c>
      <c r="J15" s="33" t="s">
        <v>24</v>
      </c>
      <c r="K15" s="32">
        <v>2</v>
      </c>
      <c r="L15" s="32">
        <v>3</v>
      </c>
    </row>
    <row r="16" spans="1:12" s="34" customFormat="1" ht="57" customHeight="1">
      <c r="A16" s="29">
        <v>670</v>
      </c>
      <c r="B16" s="35" t="s">
        <v>844</v>
      </c>
      <c r="C16" s="30" t="s">
        <v>1204</v>
      </c>
      <c r="D16" s="31">
        <v>1</v>
      </c>
      <c r="E16" s="246" t="s">
        <v>1205</v>
      </c>
      <c r="F16" s="32" t="s">
        <v>1199</v>
      </c>
      <c r="G16" s="247">
        <v>45931</v>
      </c>
      <c r="H16" s="249"/>
      <c r="I16" s="33" t="s">
        <v>24</v>
      </c>
      <c r="J16" s="33" t="s">
        <v>24</v>
      </c>
      <c r="K16" s="32">
        <v>2</v>
      </c>
      <c r="L16" s="32">
        <v>3</v>
      </c>
    </row>
    <row r="17" spans="1:12" s="34" customFormat="1" ht="57" customHeight="1">
      <c r="A17" s="29">
        <v>671</v>
      </c>
      <c r="B17" s="35" t="s">
        <v>845</v>
      </c>
      <c r="C17" s="30" t="s">
        <v>1206</v>
      </c>
      <c r="D17" s="31">
        <v>1</v>
      </c>
      <c r="E17" s="246" t="s">
        <v>1207</v>
      </c>
      <c r="F17" s="32" t="s">
        <v>1199</v>
      </c>
      <c r="G17" s="247">
        <v>45931</v>
      </c>
      <c r="H17" s="249"/>
      <c r="I17" s="33" t="s">
        <v>24</v>
      </c>
      <c r="J17" s="33" t="s">
        <v>24</v>
      </c>
      <c r="K17" s="32">
        <v>2</v>
      </c>
      <c r="L17" s="32">
        <v>3</v>
      </c>
    </row>
    <row r="18" spans="1:12" s="34" customFormat="1" ht="57" customHeight="1">
      <c r="A18" s="29">
        <v>672</v>
      </c>
      <c r="B18" s="35" t="s">
        <v>846</v>
      </c>
      <c r="C18" s="30" t="s">
        <v>1208</v>
      </c>
      <c r="D18" s="31">
        <v>1</v>
      </c>
      <c r="E18" s="246" t="s">
        <v>1209</v>
      </c>
      <c r="F18" s="32" t="s">
        <v>1199</v>
      </c>
      <c r="G18" s="247">
        <v>45931</v>
      </c>
      <c r="H18" s="248">
        <v>45936</v>
      </c>
      <c r="I18" s="33" t="s">
        <v>24</v>
      </c>
      <c r="J18" s="33" t="s">
        <v>24</v>
      </c>
      <c r="K18" s="32">
        <v>2</v>
      </c>
      <c r="L18" s="32">
        <v>3</v>
      </c>
    </row>
    <row r="19" spans="1:12" s="34" customFormat="1" ht="57" customHeight="1">
      <c r="A19" s="29">
        <v>673</v>
      </c>
      <c r="B19" s="35" t="s">
        <v>847</v>
      </c>
      <c r="C19" s="30" t="s">
        <v>1210</v>
      </c>
      <c r="D19" s="31">
        <v>1</v>
      </c>
      <c r="E19" s="246" t="s">
        <v>1211</v>
      </c>
      <c r="F19" s="32" t="s">
        <v>1199</v>
      </c>
      <c r="G19" s="247">
        <v>45931</v>
      </c>
      <c r="H19" s="248">
        <v>45950</v>
      </c>
      <c r="I19" s="33" t="s">
        <v>24</v>
      </c>
      <c r="J19" s="33" t="s">
        <v>24</v>
      </c>
      <c r="K19" s="32">
        <v>2</v>
      </c>
      <c r="L19" s="32">
        <v>3</v>
      </c>
    </row>
    <row r="20" spans="1:12" s="34" customFormat="1" ht="57" customHeight="1">
      <c r="A20" s="29">
        <v>674</v>
      </c>
      <c r="B20" s="35" t="s">
        <v>848</v>
      </c>
      <c r="C20" s="30" t="s">
        <v>1212</v>
      </c>
      <c r="D20" s="31">
        <v>1</v>
      </c>
      <c r="E20" s="246" t="s">
        <v>1213</v>
      </c>
      <c r="F20" s="32" t="s">
        <v>1199</v>
      </c>
      <c r="G20" s="247">
        <v>45931</v>
      </c>
      <c r="H20" s="248">
        <v>45940</v>
      </c>
      <c r="I20" s="33" t="s">
        <v>24</v>
      </c>
      <c r="J20" s="33" t="s">
        <v>24</v>
      </c>
      <c r="K20" s="32">
        <v>2</v>
      </c>
      <c r="L20" s="32">
        <v>3</v>
      </c>
    </row>
    <row r="21" spans="1:12" s="34" customFormat="1" ht="57" customHeight="1">
      <c r="A21" s="29">
        <v>675</v>
      </c>
      <c r="B21" s="35" t="s">
        <v>849</v>
      </c>
      <c r="C21" s="30" t="s">
        <v>1214</v>
      </c>
      <c r="D21" s="31">
        <v>1</v>
      </c>
      <c r="E21" s="246" t="s">
        <v>1215</v>
      </c>
      <c r="F21" s="32" t="s">
        <v>1199</v>
      </c>
      <c r="G21" s="247">
        <v>45931</v>
      </c>
      <c r="H21" s="248">
        <v>45936</v>
      </c>
      <c r="I21" s="33" t="s">
        <v>24</v>
      </c>
      <c r="J21" s="33" t="s">
        <v>24</v>
      </c>
      <c r="K21" s="32">
        <v>2</v>
      </c>
      <c r="L21" s="32">
        <v>3</v>
      </c>
    </row>
    <row r="22" spans="1:12" s="34" customFormat="1" ht="57" customHeight="1">
      <c r="A22" s="29">
        <v>676</v>
      </c>
      <c r="B22" s="35" t="s">
        <v>850</v>
      </c>
      <c r="C22" s="30" t="s">
        <v>1216</v>
      </c>
      <c r="D22" s="31">
        <v>1</v>
      </c>
      <c r="E22" s="246" t="s">
        <v>1217</v>
      </c>
      <c r="F22" s="32" t="s">
        <v>1199</v>
      </c>
      <c r="G22" s="247">
        <v>45932</v>
      </c>
      <c r="H22" s="249"/>
      <c r="I22" s="33" t="s">
        <v>24</v>
      </c>
      <c r="J22" s="33" t="s">
        <v>24</v>
      </c>
      <c r="K22" s="32">
        <v>2</v>
      </c>
      <c r="L22" s="32">
        <v>3</v>
      </c>
    </row>
    <row r="23" spans="1:12" s="34" customFormat="1" ht="57" customHeight="1">
      <c r="A23" s="29">
        <v>677</v>
      </c>
      <c r="B23" s="35" t="s">
        <v>851</v>
      </c>
      <c r="C23" s="30" t="s">
        <v>1218</v>
      </c>
      <c r="D23" s="31">
        <v>1</v>
      </c>
      <c r="E23" s="246" t="s">
        <v>1219</v>
      </c>
      <c r="F23" s="32" t="s">
        <v>1199</v>
      </c>
      <c r="G23" s="247">
        <v>45932</v>
      </c>
      <c r="H23" s="248">
        <v>45943</v>
      </c>
      <c r="I23" s="33" t="s">
        <v>24</v>
      </c>
      <c r="J23" s="33" t="s">
        <v>24</v>
      </c>
      <c r="K23" s="32">
        <v>2</v>
      </c>
      <c r="L23" s="32">
        <v>3</v>
      </c>
    </row>
    <row r="24" spans="1:12" s="34" customFormat="1" ht="57" customHeight="1">
      <c r="A24" s="29">
        <v>678</v>
      </c>
      <c r="B24" s="35" t="s">
        <v>852</v>
      </c>
      <c r="C24" s="30" t="s">
        <v>1220</v>
      </c>
      <c r="D24" s="31">
        <v>1</v>
      </c>
      <c r="E24" s="246" t="s">
        <v>1221</v>
      </c>
      <c r="F24" s="32" t="s">
        <v>1199</v>
      </c>
      <c r="G24" s="247">
        <v>45933</v>
      </c>
      <c r="H24" s="249"/>
      <c r="I24" s="33" t="s">
        <v>24</v>
      </c>
      <c r="J24" s="33" t="s">
        <v>24</v>
      </c>
      <c r="K24" s="32">
        <v>2</v>
      </c>
      <c r="L24" s="32">
        <v>3</v>
      </c>
    </row>
    <row r="25" spans="1:12" s="34" customFormat="1" ht="57" customHeight="1">
      <c r="A25" s="29">
        <v>679</v>
      </c>
      <c r="B25" s="35" t="s">
        <v>853</v>
      </c>
      <c r="C25" s="30" t="s">
        <v>1222</v>
      </c>
      <c r="D25" s="31">
        <v>1</v>
      </c>
      <c r="E25" s="246" t="s">
        <v>1223</v>
      </c>
      <c r="F25" s="32" t="s">
        <v>1199</v>
      </c>
      <c r="G25" s="247">
        <v>45933</v>
      </c>
      <c r="H25" s="248">
        <v>45939</v>
      </c>
      <c r="I25" s="33" t="s">
        <v>24</v>
      </c>
      <c r="J25" s="33" t="s">
        <v>24</v>
      </c>
      <c r="K25" s="32">
        <v>2</v>
      </c>
      <c r="L25" s="32">
        <v>3</v>
      </c>
    </row>
    <row r="26" spans="1:12" s="34" customFormat="1" ht="57" customHeight="1">
      <c r="A26" s="29">
        <v>680</v>
      </c>
      <c r="B26" s="35" t="s">
        <v>854</v>
      </c>
      <c r="C26" s="30" t="s">
        <v>1224</v>
      </c>
      <c r="D26" s="31">
        <v>1</v>
      </c>
      <c r="E26" s="246" t="s">
        <v>1225</v>
      </c>
      <c r="F26" s="32" t="s">
        <v>1199</v>
      </c>
      <c r="G26" s="247">
        <v>45933</v>
      </c>
      <c r="H26" s="248">
        <v>45953</v>
      </c>
      <c r="I26" s="33" t="s">
        <v>24</v>
      </c>
      <c r="J26" s="33" t="s">
        <v>24</v>
      </c>
      <c r="K26" s="32">
        <v>2</v>
      </c>
      <c r="L26" s="32">
        <v>3</v>
      </c>
    </row>
    <row r="27" spans="1:12" s="34" customFormat="1" ht="57" customHeight="1">
      <c r="A27" s="29">
        <v>681</v>
      </c>
      <c r="B27" s="35" t="s">
        <v>855</v>
      </c>
      <c r="C27" s="30" t="s">
        <v>1226</v>
      </c>
      <c r="D27" s="31">
        <v>1</v>
      </c>
      <c r="E27" s="246" t="s">
        <v>1227</v>
      </c>
      <c r="F27" s="32" t="s">
        <v>1199</v>
      </c>
      <c r="G27" s="247">
        <v>45933</v>
      </c>
      <c r="H27" s="248">
        <v>45953</v>
      </c>
      <c r="I27" s="33" t="s">
        <v>24</v>
      </c>
      <c r="J27" s="33" t="s">
        <v>24</v>
      </c>
      <c r="K27" s="32">
        <v>2</v>
      </c>
      <c r="L27" s="32">
        <v>3</v>
      </c>
    </row>
    <row r="28" spans="1:12" s="34" customFormat="1" ht="57" customHeight="1">
      <c r="A28" s="29">
        <v>682</v>
      </c>
      <c r="B28" s="35" t="s">
        <v>856</v>
      </c>
      <c r="C28" s="30" t="s">
        <v>1228</v>
      </c>
      <c r="D28" s="31">
        <v>1</v>
      </c>
      <c r="E28" s="246" t="s">
        <v>1229</v>
      </c>
      <c r="F28" s="32" t="s">
        <v>1199</v>
      </c>
      <c r="G28" s="247">
        <v>45933</v>
      </c>
      <c r="H28" s="248">
        <v>45953</v>
      </c>
      <c r="I28" s="33" t="s">
        <v>24</v>
      </c>
      <c r="J28" s="33" t="s">
        <v>24</v>
      </c>
      <c r="K28" s="32">
        <v>2</v>
      </c>
      <c r="L28" s="32">
        <v>3</v>
      </c>
    </row>
    <row r="29" spans="1:12" s="34" customFormat="1" ht="57" customHeight="1">
      <c r="A29" s="29">
        <v>683</v>
      </c>
      <c r="B29" s="35" t="s">
        <v>857</v>
      </c>
      <c r="C29" s="30" t="s">
        <v>1230</v>
      </c>
      <c r="D29" s="31">
        <v>1</v>
      </c>
      <c r="E29" s="246" t="s">
        <v>1231</v>
      </c>
      <c r="F29" s="32" t="s">
        <v>1199</v>
      </c>
      <c r="G29" s="247">
        <v>45933</v>
      </c>
      <c r="H29" s="248">
        <v>45947</v>
      </c>
      <c r="I29" s="33" t="s">
        <v>24</v>
      </c>
      <c r="J29" s="33" t="s">
        <v>24</v>
      </c>
      <c r="K29" s="32">
        <v>2</v>
      </c>
      <c r="L29" s="32">
        <v>3</v>
      </c>
    </row>
    <row r="30" spans="1:12" s="34" customFormat="1" ht="57" customHeight="1">
      <c r="A30" s="29">
        <v>684</v>
      </c>
      <c r="B30" s="35" t="s">
        <v>858</v>
      </c>
      <c r="C30" s="30" t="s">
        <v>1232</v>
      </c>
      <c r="D30" s="31">
        <v>1</v>
      </c>
      <c r="E30" s="246" t="s">
        <v>1233</v>
      </c>
      <c r="F30" s="32" t="s">
        <v>1199</v>
      </c>
      <c r="G30" s="247">
        <v>45933</v>
      </c>
      <c r="H30" s="248">
        <v>45940</v>
      </c>
      <c r="I30" s="33" t="s">
        <v>24</v>
      </c>
      <c r="J30" s="33" t="s">
        <v>24</v>
      </c>
      <c r="K30" s="32">
        <v>2</v>
      </c>
      <c r="L30" s="32">
        <v>3</v>
      </c>
    </row>
    <row r="31" spans="1:12" s="34" customFormat="1" ht="57" customHeight="1">
      <c r="A31" s="29">
        <v>685</v>
      </c>
      <c r="B31" s="35" t="s">
        <v>1234</v>
      </c>
      <c r="C31" s="30" t="s">
        <v>1235</v>
      </c>
      <c r="D31" s="31">
        <v>1</v>
      </c>
      <c r="E31" s="246" t="s">
        <v>1236</v>
      </c>
      <c r="F31" s="32" t="s">
        <v>1199</v>
      </c>
      <c r="G31" s="247">
        <v>45933</v>
      </c>
      <c r="H31" s="248">
        <v>45940</v>
      </c>
      <c r="I31" s="33" t="s">
        <v>24</v>
      </c>
      <c r="J31" s="33" t="s">
        <v>24</v>
      </c>
      <c r="K31" s="32">
        <v>2</v>
      </c>
      <c r="L31" s="32">
        <v>3</v>
      </c>
    </row>
    <row r="32" spans="1:12" s="34" customFormat="1" ht="57" customHeight="1">
      <c r="A32" s="29">
        <v>686</v>
      </c>
      <c r="B32" s="35" t="s">
        <v>1237</v>
      </c>
      <c r="C32" s="30" t="s">
        <v>1238</v>
      </c>
      <c r="D32" s="31">
        <v>1</v>
      </c>
      <c r="E32" s="246" t="s">
        <v>1239</v>
      </c>
      <c r="F32" s="32" t="s">
        <v>1199</v>
      </c>
      <c r="G32" s="247">
        <v>45933</v>
      </c>
      <c r="H32" s="248">
        <v>45940</v>
      </c>
      <c r="I32" s="33" t="s">
        <v>24</v>
      </c>
      <c r="J32" s="33" t="s">
        <v>24</v>
      </c>
      <c r="K32" s="32">
        <v>2</v>
      </c>
      <c r="L32" s="32">
        <v>3</v>
      </c>
    </row>
    <row r="33" spans="1:12" s="34" customFormat="1" ht="57" customHeight="1">
      <c r="A33" s="29">
        <v>687</v>
      </c>
      <c r="B33" s="35" t="s">
        <v>859</v>
      </c>
      <c r="C33" s="30" t="s">
        <v>1240</v>
      </c>
      <c r="D33" s="31">
        <v>1</v>
      </c>
      <c r="E33" s="246" t="s">
        <v>1241</v>
      </c>
      <c r="F33" s="32" t="s">
        <v>1199</v>
      </c>
      <c r="G33" s="247">
        <v>45933</v>
      </c>
      <c r="H33" s="248">
        <v>45945</v>
      </c>
      <c r="I33" s="33" t="s">
        <v>24</v>
      </c>
      <c r="J33" s="33" t="s">
        <v>24</v>
      </c>
      <c r="K33" s="32">
        <v>2</v>
      </c>
      <c r="L33" s="32">
        <v>3</v>
      </c>
    </row>
    <row r="34" spans="1:12" s="34" customFormat="1" ht="57" customHeight="1">
      <c r="A34" s="29">
        <v>688</v>
      </c>
      <c r="B34" s="35" t="s">
        <v>860</v>
      </c>
      <c r="C34" s="30" t="s">
        <v>1242</v>
      </c>
      <c r="D34" s="31">
        <v>1</v>
      </c>
      <c r="E34" s="246" t="s">
        <v>1243</v>
      </c>
      <c r="F34" s="32" t="s">
        <v>1199</v>
      </c>
      <c r="G34" s="247">
        <v>45936</v>
      </c>
      <c r="H34" s="249"/>
      <c r="I34" s="33" t="s">
        <v>24</v>
      </c>
      <c r="J34" s="33" t="s">
        <v>24</v>
      </c>
      <c r="K34" s="32">
        <v>2</v>
      </c>
      <c r="L34" s="32">
        <v>3</v>
      </c>
    </row>
    <row r="35" spans="1:12" s="34" customFormat="1" ht="57" customHeight="1">
      <c r="A35" s="29">
        <v>689</v>
      </c>
      <c r="B35" s="35" t="s">
        <v>861</v>
      </c>
      <c r="C35" s="30" t="s">
        <v>1244</v>
      </c>
      <c r="D35" s="31">
        <v>1</v>
      </c>
      <c r="E35" s="246" t="s">
        <v>1245</v>
      </c>
      <c r="F35" s="32" t="s">
        <v>1199</v>
      </c>
      <c r="G35" s="247">
        <v>45936</v>
      </c>
      <c r="H35" s="249"/>
      <c r="I35" s="33" t="s">
        <v>24</v>
      </c>
      <c r="J35" s="33" t="s">
        <v>24</v>
      </c>
      <c r="K35" s="32">
        <v>2</v>
      </c>
      <c r="L35" s="32">
        <v>3</v>
      </c>
    </row>
    <row r="36" spans="1:12" s="34" customFormat="1" ht="57" customHeight="1">
      <c r="A36" s="29">
        <v>690</v>
      </c>
      <c r="B36" s="35" t="s">
        <v>862</v>
      </c>
      <c r="C36" s="30" t="s">
        <v>1246</v>
      </c>
      <c r="D36" s="31">
        <v>1</v>
      </c>
      <c r="E36" s="246" t="s">
        <v>1247</v>
      </c>
      <c r="F36" s="32" t="s">
        <v>1199</v>
      </c>
      <c r="G36" s="247">
        <v>45936</v>
      </c>
      <c r="H36" s="249"/>
      <c r="I36" s="33" t="s">
        <v>24</v>
      </c>
      <c r="J36" s="33" t="s">
        <v>24</v>
      </c>
      <c r="K36" s="32">
        <v>2</v>
      </c>
      <c r="L36" s="32">
        <v>3</v>
      </c>
    </row>
    <row r="37" spans="1:12" s="34" customFormat="1" ht="57" customHeight="1">
      <c r="A37" s="29">
        <v>691</v>
      </c>
      <c r="B37" s="35" t="s">
        <v>863</v>
      </c>
      <c r="C37" s="30" t="s">
        <v>1248</v>
      </c>
      <c r="D37" s="31">
        <v>1</v>
      </c>
      <c r="E37" s="246" t="s">
        <v>1249</v>
      </c>
      <c r="F37" s="32" t="s">
        <v>1199</v>
      </c>
      <c r="G37" s="247">
        <v>45936</v>
      </c>
      <c r="H37" s="249"/>
      <c r="I37" s="33" t="s">
        <v>24</v>
      </c>
      <c r="J37" s="33" t="s">
        <v>24</v>
      </c>
      <c r="K37" s="32">
        <v>2</v>
      </c>
      <c r="L37" s="32">
        <v>3</v>
      </c>
    </row>
    <row r="38" spans="1:12" s="34" customFormat="1" ht="57" customHeight="1">
      <c r="A38" s="29">
        <v>692</v>
      </c>
      <c r="B38" s="35" t="s">
        <v>864</v>
      </c>
      <c r="C38" s="30" t="s">
        <v>1250</v>
      </c>
      <c r="D38" s="31">
        <v>1</v>
      </c>
      <c r="E38" s="246" t="s">
        <v>1251</v>
      </c>
      <c r="F38" s="32" t="s">
        <v>1199</v>
      </c>
      <c r="G38" s="247">
        <v>45936</v>
      </c>
      <c r="H38" s="249"/>
      <c r="I38" s="33" t="s">
        <v>24</v>
      </c>
      <c r="J38" s="33" t="s">
        <v>24</v>
      </c>
      <c r="K38" s="32">
        <v>2</v>
      </c>
      <c r="L38" s="32">
        <v>3</v>
      </c>
    </row>
    <row r="39" spans="1:12" s="34" customFormat="1" ht="57" customHeight="1">
      <c r="A39" s="29">
        <v>693</v>
      </c>
      <c r="B39" s="35" t="s">
        <v>865</v>
      </c>
      <c r="C39" s="30" t="s">
        <v>1252</v>
      </c>
      <c r="D39" s="31">
        <v>1</v>
      </c>
      <c r="E39" s="246" t="s">
        <v>1253</v>
      </c>
      <c r="F39" s="32" t="s">
        <v>1199</v>
      </c>
      <c r="G39" s="247">
        <v>45936</v>
      </c>
      <c r="H39" s="249"/>
      <c r="I39" s="33" t="s">
        <v>24</v>
      </c>
      <c r="J39" s="33" t="s">
        <v>24</v>
      </c>
      <c r="K39" s="32">
        <v>2</v>
      </c>
      <c r="L39" s="32">
        <v>3</v>
      </c>
    </row>
    <row r="40" spans="1:12" s="34" customFormat="1" ht="57" customHeight="1">
      <c r="A40" s="29">
        <v>694</v>
      </c>
      <c r="B40" s="35" t="s">
        <v>866</v>
      </c>
      <c r="C40" s="30" t="s">
        <v>1254</v>
      </c>
      <c r="D40" s="31">
        <v>1</v>
      </c>
      <c r="E40" s="246" t="s">
        <v>1255</v>
      </c>
      <c r="F40" s="32" t="s">
        <v>1199</v>
      </c>
      <c r="G40" s="247">
        <v>45936</v>
      </c>
      <c r="H40" s="249"/>
      <c r="I40" s="33" t="s">
        <v>24</v>
      </c>
      <c r="J40" s="33" t="s">
        <v>24</v>
      </c>
      <c r="K40" s="32">
        <v>2</v>
      </c>
      <c r="L40" s="32">
        <v>3</v>
      </c>
    </row>
    <row r="41" spans="1:12" s="34" customFormat="1" ht="57" customHeight="1">
      <c r="A41" s="29">
        <v>695</v>
      </c>
      <c r="B41" s="35" t="s">
        <v>867</v>
      </c>
      <c r="C41" s="30" t="s">
        <v>1256</v>
      </c>
      <c r="D41" s="31">
        <v>1</v>
      </c>
      <c r="E41" s="246" t="s">
        <v>1257</v>
      </c>
      <c r="F41" s="32" t="s">
        <v>1199</v>
      </c>
      <c r="G41" s="247">
        <v>45936</v>
      </c>
      <c r="H41" s="248">
        <v>45953</v>
      </c>
      <c r="I41" s="33" t="s">
        <v>24</v>
      </c>
      <c r="J41" s="33" t="s">
        <v>24</v>
      </c>
      <c r="K41" s="32">
        <v>2</v>
      </c>
      <c r="L41" s="32">
        <v>3</v>
      </c>
    </row>
    <row r="42" spans="1:12" s="34" customFormat="1" ht="57" customHeight="1">
      <c r="A42" s="29">
        <v>696</v>
      </c>
      <c r="B42" s="35" t="s">
        <v>868</v>
      </c>
      <c r="C42" s="30" t="s">
        <v>1258</v>
      </c>
      <c r="D42" s="31">
        <v>1</v>
      </c>
      <c r="E42" s="246" t="s">
        <v>1259</v>
      </c>
      <c r="F42" s="32" t="s">
        <v>1199</v>
      </c>
      <c r="G42" s="247">
        <v>45936</v>
      </c>
      <c r="H42" s="248">
        <v>45940</v>
      </c>
      <c r="I42" s="33" t="s">
        <v>24</v>
      </c>
      <c r="J42" s="33" t="s">
        <v>24</v>
      </c>
      <c r="K42" s="32">
        <v>2</v>
      </c>
      <c r="L42" s="32">
        <v>3</v>
      </c>
    </row>
    <row r="43" spans="1:12" s="34" customFormat="1" ht="57" customHeight="1">
      <c r="A43" s="29">
        <v>697</v>
      </c>
      <c r="B43" s="35" t="s">
        <v>869</v>
      </c>
      <c r="C43" s="30" t="s">
        <v>1260</v>
      </c>
      <c r="D43" s="31">
        <v>1</v>
      </c>
      <c r="E43" s="246" t="s">
        <v>1261</v>
      </c>
      <c r="F43" s="32" t="s">
        <v>1199</v>
      </c>
      <c r="G43" s="247">
        <v>45936</v>
      </c>
      <c r="H43" s="248">
        <v>45940</v>
      </c>
      <c r="I43" s="33" t="s">
        <v>24</v>
      </c>
      <c r="J43" s="33" t="s">
        <v>24</v>
      </c>
      <c r="K43" s="32">
        <v>2</v>
      </c>
      <c r="L43" s="32">
        <v>3</v>
      </c>
    </row>
    <row r="44" spans="1:12" s="34" customFormat="1" ht="57" customHeight="1">
      <c r="A44" s="29">
        <v>698</v>
      </c>
      <c r="B44" s="35" t="s">
        <v>870</v>
      </c>
      <c r="C44" s="30" t="s">
        <v>1262</v>
      </c>
      <c r="D44" s="31">
        <v>1</v>
      </c>
      <c r="E44" s="246" t="s">
        <v>1263</v>
      </c>
      <c r="F44" s="32" t="s">
        <v>1199</v>
      </c>
      <c r="G44" s="247">
        <v>45936</v>
      </c>
      <c r="H44" s="248">
        <v>45945</v>
      </c>
      <c r="I44" s="33" t="s">
        <v>24</v>
      </c>
      <c r="J44" s="33" t="s">
        <v>24</v>
      </c>
      <c r="K44" s="32">
        <v>2</v>
      </c>
      <c r="L44" s="32">
        <v>3</v>
      </c>
    </row>
    <row r="45" spans="1:12" s="34" customFormat="1" ht="57" customHeight="1">
      <c r="A45" s="29">
        <v>699</v>
      </c>
      <c r="B45" s="35" t="s">
        <v>871</v>
      </c>
      <c r="C45" s="30" t="s">
        <v>1264</v>
      </c>
      <c r="D45" s="31">
        <v>1</v>
      </c>
      <c r="E45" s="246" t="s">
        <v>1265</v>
      </c>
      <c r="F45" s="32" t="s">
        <v>1199</v>
      </c>
      <c r="G45" s="247">
        <v>45936</v>
      </c>
      <c r="H45" s="248">
        <v>45953</v>
      </c>
      <c r="I45" s="33" t="s">
        <v>24</v>
      </c>
      <c r="J45" s="33" t="s">
        <v>24</v>
      </c>
      <c r="K45" s="32">
        <v>2</v>
      </c>
      <c r="L45" s="32">
        <v>3</v>
      </c>
    </row>
    <row r="46" spans="1:12" s="34" customFormat="1" ht="57" customHeight="1">
      <c r="A46" s="29">
        <v>700</v>
      </c>
      <c r="B46" s="35" t="s">
        <v>872</v>
      </c>
      <c r="C46" s="30" t="s">
        <v>1266</v>
      </c>
      <c r="D46" s="31">
        <v>1</v>
      </c>
      <c r="E46" s="246" t="s">
        <v>1267</v>
      </c>
      <c r="F46" s="32" t="s">
        <v>1199</v>
      </c>
      <c r="G46" s="247">
        <v>45939</v>
      </c>
      <c r="H46" s="248">
        <v>45940</v>
      </c>
      <c r="I46" s="33" t="s">
        <v>24</v>
      </c>
      <c r="J46" s="33" t="s">
        <v>24</v>
      </c>
      <c r="K46" s="32">
        <v>2</v>
      </c>
      <c r="L46" s="32">
        <v>3</v>
      </c>
    </row>
    <row r="47" spans="1:12" s="34" customFormat="1" ht="57" customHeight="1">
      <c r="A47" s="29">
        <v>701</v>
      </c>
      <c r="B47" s="35" t="s">
        <v>873</v>
      </c>
      <c r="C47" s="30" t="s">
        <v>1268</v>
      </c>
      <c r="D47" s="31">
        <v>1</v>
      </c>
      <c r="E47" s="246" t="s">
        <v>1269</v>
      </c>
      <c r="F47" s="32" t="s">
        <v>1199</v>
      </c>
      <c r="G47" s="247">
        <v>45940</v>
      </c>
      <c r="H47" s="248">
        <v>45947</v>
      </c>
      <c r="I47" s="33" t="s">
        <v>24</v>
      </c>
      <c r="J47" s="33" t="s">
        <v>24</v>
      </c>
      <c r="K47" s="32">
        <v>2</v>
      </c>
      <c r="L47" s="32">
        <v>3</v>
      </c>
    </row>
    <row r="48" spans="1:12" s="34" customFormat="1" ht="57" customHeight="1">
      <c r="A48" s="29">
        <v>702</v>
      </c>
      <c r="B48" s="35" t="s">
        <v>874</v>
      </c>
      <c r="C48" s="30" t="s">
        <v>1270</v>
      </c>
      <c r="D48" s="31">
        <v>1</v>
      </c>
      <c r="E48" s="246" t="s">
        <v>1271</v>
      </c>
      <c r="F48" s="32" t="s">
        <v>1199</v>
      </c>
      <c r="G48" s="247">
        <v>45940</v>
      </c>
      <c r="H48" s="248">
        <v>45947</v>
      </c>
      <c r="I48" s="33" t="s">
        <v>24</v>
      </c>
      <c r="J48" s="33" t="s">
        <v>24</v>
      </c>
      <c r="K48" s="32">
        <v>2</v>
      </c>
      <c r="L48" s="32">
        <v>3</v>
      </c>
    </row>
    <row r="49" spans="1:12" s="34" customFormat="1" ht="57" customHeight="1">
      <c r="A49" s="29">
        <v>703</v>
      </c>
      <c r="B49" s="35" t="s">
        <v>875</v>
      </c>
      <c r="C49" s="30" t="s">
        <v>1272</v>
      </c>
      <c r="D49" s="31">
        <v>1</v>
      </c>
      <c r="E49" s="246" t="s">
        <v>1273</v>
      </c>
      <c r="F49" s="32" t="s">
        <v>1199</v>
      </c>
      <c r="G49" s="247">
        <v>45940</v>
      </c>
      <c r="H49" s="248">
        <v>45947</v>
      </c>
      <c r="I49" s="33" t="s">
        <v>24</v>
      </c>
      <c r="J49" s="33" t="s">
        <v>24</v>
      </c>
      <c r="K49" s="32">
        <v>2</v>
      </c>
      <c r="L49" s="32">
        <v>3</v>
      </c>
    </row>
    <row r="50" spans="1:12" s="34" customFormat="1" ht="57" customHeight="1">
      <c r="A50" s="29">
        <v>704</v>
      </c>
      <c r="B50" s="35" t="s">
        <v>876</v>
      </c>
      <c r="C50" s="30" t="s">
        <v>1274</v>
      </c>
      <c r="D50" s="31">
        <v>1</v>
      </c>
      <c r="E50" s="246" t="s">
        <v>1275</v>
      </c>
      <c r="F50" s="32" t="s">
        <v>1199</v>
      </c>
      <c r="G50" s="247">
        <v>45940</v>
      </c>
      <c r="H50" s="248">
        <v>45947</v>
      </c>
      <c r="I50" s="33" t="s">
        <v>24</v>
      </c>
      <c r="J50" s="33" t="s">
        <v>24</v>
      </c>
      <c r="K50" s="32">
        <v>2</v>
      </c>
      <c r="L50" s="32">
        <v>3</v>
      </c>
    </row>
    <row r="51" spans="1:12" s="34" customFormat="1" ht="57" customHeight="1">
      <c r="A51" s="29">
        <v>705</v>
      </c>
      <c r="B51" s="35" t="s">
        <v>877</v>
      </c>
      <c r="C51" s="30" t="s">
        <v>1276</v>
      </c>
      <c r="D51" s="31">
        <v>1</v>
      </c>
      <c r="E51" s="246" t="s">
        <v>1277</v>
      </c>
      <c r="F51" s="32" t="s">
        <v>1199</v>
      </c>
      <c r="G51" s="247">
        <v>45940</v>
      </c>
      <c r="H51" s="248">
        <v>45940</v>
      </c>
      <c r="I51" s="33" t="s">
        <v>24</v>
      </c>
      <c r="J51" s="33" t="s">
        <v>24</v>
      </c>
      <c r="K51" s="32">
        <v>2</v>
      </c>
      <c r="L51" s="32">
        <v>3</v>
      </c>
    </row>
    <row r="52" spans="1:12" s="34" customFormat="1" ht="57" customHeight="1">
      <c r="A52" s="29">
        <v>706</v>
      </c>
      <c r="B52" s="35" t="s">
        <v>878</v>
      </c>
      <c r="C52" s="30" t="s">
        <v>1278</v>
      </c>
      <c r="D52" s="31">
        <v>1</v>
      </c>
      <c r="E52" s="246" t="s">
        <v>1279</v>
      </c>
      <c r="F52" s="32" t="s">
        <v>1199</v>
      </c>
      <c r="G52" s="247">
        <v>45940</v>
      </c>
      <c r="H52" s="248">
        <v>45947</v>
      </c>
      <c r="I52" s="33" t="s">
        <v>24</v>
      </c>
      <c r="J52" s="33" t="s">
        <v>24</v>
      </c>
      <c r="K52" s="32">
        <v>2</v>
      </c>
      <c r="L52" s="32">
        <v>3</v>
      </c>
    </row>
    <row r="53" spans="1:12" s="34" customFormat="1" ht="57" customHeight="1">
      <c r="A53" s="29">
        <v>707</v>
      </c>
      <c r="B53" s="35" t="s">
        <v>879</v>
      </c>
      <c r="C53" s="30" t="s">
        <v>1280</v>
      </c>
      <c r="D53" s="31">
        <v>1</v>
      </c>
      <c r="E53" s="246" t="s">
        <v>1281</v>
      </c>
      <c r="F53" s="32" t="s">
        <v>1199</v>
      </c>
      <c r="G53" s="247">
        <v>45940</v>
      </c>
      <c r="H53" s="248">
        <v>45947</v>
      </c>
      <c r="I53" s="33" t="s">
        <v>24</v>
      </c>
      <c r="J53" s="33" t="s">
        <v>24</v>
      </c>
      <c r="K53" s="32">
        <v>2</v>
      </c>
      <c r="L53" s="32">
        <v>3</v>
      </c>
    </row>
    <row r="54" spans="1:12" s="34" customFormat="1" ht="57" customHeight="1">
      <c r="A54" s="29">
        <v>708</v>
      </c>
      <c r="B54" s="35" t="s">
        <v>880</v>
      </c>
      <c r="C54" s="30" t="s">
        <v>1282</v>
      </c>
      <c r="D54" s="31">
        <v>1</v>
      </c>
      <c r="E54" s="246" t="s">
        <v>1283</v>
      </c>
      <c r="F54" s="32" t="s">
        <v>1199</v>
      </c>
      <c r="G54" s="247">
        <v>45943</v>
      </c>
      <c r="H54" s="249"/>
      <c r="I54" s="33" t="s">
        <v>24</v>
      </c>
      <c r="J54" s="33" t="s">
        <v>24</v>
      </c>
      <c r="K54" s="32">
        <v>2</v>
      </c>
      <c r="L54" s="32">
        <v>3</v>
      </c>
    </row>
    <row r="55" spans="1:12" s="34" customFormat="1" ht="57" customHeight="1">
      <c r="A55" s="29">
        <v>709</v>
      </c>
      <c r="B55" s="35" t="s">
        <v>881</v>
      </c>
      <c r="C55" s="30" t="s">
        <v>1284</v>
      </c>
      <c r="D55" s="31">
        <v>1</v>
      </c>
      <c r="E55" s="246" t="s">
        <v>1285</v>
      </c>
      <c r="F55" s="32" t="s">
        <v>1199</v>
      </c>
      <c r="G55" s="247">
        <v>45943</v>
      </c>
      <c r="H55" s="249"/>
      <c r="I55" s="33" t="s">
        <v>24</v>
      </c>
      <c r="J55" s="33" t="s">
        <v>24</v>
      </c>
      <c r="K55" s="32">
        <v>2</v>
      </c>
      <c r="L55" s="32">
        <v>3</v>
      </c>
    </row>
    <row r="56" spans="1:12" s="34" customFormat="1" ht="57" customHeight="1">
      <c r="A56" s="29">
        <v>710</v>
      </c>
      <c r="B56" s="35" t="s">
        <v>882</v>
      </c>
      <c r="C56" s="30" t="s">
        <v>1286</v>
      </c>
      <c r="D56" s="31">
        <v>1</v>
      </c>
      <c r="E56" s="246" t="s">
        <v>1287</v>
      </c>
      <c r="F56" s="32" t="s">
        <v>1199</v>
      </c>
      <c r="G56" s="247">
        <v>45943</v>
      </c>
      <c r="H56" s="248">
        <v>45952</v>
      </c>
      <c r="I56" s="33" t="s">
        <v>24</v>
      </c>
      <c r="J56" s="33" t="s">
        <v>24</v>
      </c>
      <c r="K56" s="32">
        <v>2</v>
      </c>
      <c r="L56" s="32">
        <v>3</v>
      </c>
    </row>
    <row r="57" spans="1:12" s="34" customFormat="1" ht="57" customHeight="1">
      <c r="A57" s="29">
        <v>711</v>
      </c>
      <c r="B57" s="35" t="s">
        <v>883</v>
      </c>
      <c r="C57" s="30" t="s">
        <v>1288</v>
      </c>
      <c r="D57" s="31">
        <v>1</v>
      </c>
      <c r="E57" s="246" t="s">
        <v>1289</v>
      </c>
      <c r="F57" s="32" t="s">
        <v>1199</v>
      </c>
      <c r="G57" s="247">
        <v>45943</v>
      </c>
      <c r="H57" s="248">
        <v>45947</v>
      </c>
      <c r="I57" s="33" t="s">
        <v>24</v>
      </c>
      <c r="J57" s="33" t="s">
        <v>24</v>
      </c>
      <c r="K57" s="32">
        <v>2</v>
      </c>
      <c r="L57" s="32">
        <v>3</v>
      </c>
    </row>
    <row r="58" spans="1:12" s="34" customFormat="1" ht="57" customHeight="1">
      <c r="A58" s="29">
        <v>712</v>
      </c>
      <c r="B58" s="35" t="s">
        <v>884</v>
      </c>
      <c r="C58" s="30" t="s">
        <v>1290</v>
      </c>
      <c r="D58" s="31">
        <v>1</v>
      </c>
      <c r="E58" s="246" t="s">
        <v>1291</v>
      </c>
      <c r="F58" s="32" t="s">
        <v>1199</v>
      </c>
      <c r="G58" s="247">
        <v>45944</v>
      </c>
      <c r="H58" s="249"/>
      <c r="I58" s="33" t="s">
        <v>24</v>
      </c>
      <c r="J58" s="33" t="s">
        <v>24</v>
      </c>
      <c r="K58" s="32">
        <v>2</v>
      </c>
      <c r="L58" s="32">
        <v>3</v>
      </c>
    </row>
    <row r="59" spans="1:12" s="34" customFormat="1" ht="57" customHeight="1">
      <c r="A59" s="29">
        <v>713</v>
      </c>
      <c r="B59" s="35" t="s">
        <v>885</v>
      </c>
      <c r="C59" s="30" t="s">
        <v>1292</v>
      </c>
      <c r="D59" s="31">
        <v>1</v>
      </c>
      <c r="E59" s="246" t="s">
        <v>1293</v>
      </c>
      <c r="F59" s="32" t="s">
        <v>1199</v>
      </c>
      <c r="G59" s="247">
        <v>45944</v>
      </c>
      <c r="H59" s="248">
        <v>45967</v>
      </c>
      <c r="I59" s="33" t="s">
        <v>24</v>
      </c>
      <c r="J59" s="33" t="s">
        <v>24</v>
      </c>
      <c r="K59" s="32">
        <v>2</v>
      </c>
      <c r="L59" s="32">
        <v>3</v>
      </c>
    </row>
    <row r="60" spans="1:12" s="34" customFormat="1" ht="57" customHeight="1">
      <c r="A60" s="29">
        <v>714</v>
      </c>
      <c r="B60" s="35" t="s">
        <v>886</v>
      </c>
      <c r="C60" s="30" t="s">
        <v>1294</v>
      </c>
      <c r="D60" s="31">
        <v>1</v>
      </c>
      <c r="E60" s="246" t="s">
        <v>1295</v>
      </c>
      <c r="F60" s="32" t="s">
        <v>1199</v>
      </c>
      <c r="G60" s="247">
        <v>45944</v>
      </c>
      <c r="H60" s="248">
        <v>45945</v>
      </c>
      <c r="I60" s="33" t="s">
        <v>24</v>
      </c>
      <c r="J60" s="33" t="s">
        <v>24</v>
      </c>
      <c r="K60" s="32">
        <v>2</v>
      </c>
      <c r="L60" s="32">
        <v>3</v>
      </c>
    </row>
    <row r="61" spans="1:12" s="34" customFormat="1" ht="57" customHeight="1">
      <c r="A61" s="29">
        <v>715</v>
      </c>
      <c r="B61" s="35" t="s">
        <v>887</v>
      </c>
      <c r="C61" s="30" t="s">
        <v>1296</v>
      </c>
      <c r="D61" s="31">
        <v>1</v>
      </c>
      <c r="E61" s="246" t="s">
        <v>1297</v>
      </c>
      <c r="F61" s="32" t="s">
        <v>1199</v>
      </c>
      <c r="G61" s="247">
        <v>45944</v>
      </c>
      <c r="H61" s="248">
        <v>45950</v>
      </c>
      <c r="I61" s="33" t="s">
        <v>24</v>
      </c>
      <c r="J61" s="33" t="s">
        <v>24</v>
      </c>
      <c r="K61" s="32">
        <v>2</v>
      </c>
      <c r="L61" s="32">
        <v>3</v>
      </c>
    </row>
    <row r="62" spans="1:12" s="34" customFormat="1" ht="57" customHeight="1">
      <c r="A62" s="29">
        <v>716</v>
      </c>
      <c r="B62" s="35" t="s">
        <v>888</v>
      </c>
      <c r="C62" s="30" t="s">
        <v>1298</v>
      </c>
      <c r="D62" s="31">
        <v>1</v>
      </c>
      <c r="E62" s="246" t="s">
        <v>1299</v>
      </c>
      <c r="F62" s="32" t="s">
        <v>1199</v>
      </c>
      <c r="G62" s="247">
        <v>45945</v>
      </c>
      <c r="H62" s="249"/>
      <c r="I62" s="33" t="s">
        <v>24</v>
      </c>
      <c r="J62" s="33" t="s">
        <v>24</v>
      </c>
      <c r="K62" s="32">
        <v>2</v>
      </c>
      <c r="L62" s="32">
        <v>3</v>
      </c>
    </row>
    <row r="63" spans="1:12" s="34" customFormat="1" ht="57" customHeight="1">
      <c r="A63" s="29">
        <v>717</v>
      </c>
      <c r="B63" s="35" t="s">
        <v>889</v>
      </c>
      <c r="C63" s="30" t="s">
        <v>1300</v>
      </c>
      <c r="D63" s="31">
        <v>1</v>
      </c>
      <c r="E63" s="246" t="s">
        <v>1301</v>
      </c>
      <c r="F63" s="32" t="s">
        <v>1199</v>
      </c>
      <c r="G63" s="247">
        <v>45945</v>
      </c>
      <c r="H63" s="249"/>
      <c r="I63" s="33" t="s">
        <v>24</v>
      </c>
      <c r="J63" s="33" t="s">
        <v>24</v>
      </c>
      <c r="K63" s="32">
        <v>2</v>
      </c>
      <c r="L63" s="32">
        <v>3</v>
      </c>
    </row>
    <row r="64" spans="1:12" s="34" customFormat="1" ht="57" customHeight="1">
      <c r="A64" s="29">
        <v>718</v>
      </c>
      <c r="B64" s="35" t="s">
        <v>890</v>
      </c>
      <c r="C64" s="30" t="s">
        <v>1302</v>
      </c>
      <c r="D64" s="31">
        <v>1</v>
      </c>
      <c r="E64" s="246" t="s">
        <v>1303</v>
      </c>
      <c r="F64" s="32" t="s">
        <v>1199</v>
      </c>
      <c r="G64" s="247">
        <v>45945</v>
      </c>
      <c r="H64" s="248">
        <v>45957</v>
      </c>
      <c r="I64" s="33" t="s">
        <v>24</v>
      </c>
      <c r="J64" s="33" t="s">
        <v>24</v>
      </c>
      <c r="K64" s="32">
        <v>2</v>
      </c>
      <c r="L64" s="32">
        <v>3</v>
      </c>
    </row>
    <row r="65" spans="1:12" s="34" customFormat="1" ht="57" customHeight="1">
      <c r="A65" s="29">
        <v>719</v>
      </c>
      <c r="B65" s="35" t="s">
        <v>891</v>
      </c>
      <c r="C65" s="30" t="s">
        <v>1304</v>
      </c>
      <c r="D65" s="31">
        <v>1</v>
      </c>
      <c r="E65" s="246" t="s">
        <v>1305</v>
      </c>
      <c r="F65" s="32" t="s">
        <v>1199</v>
      </c>
      <c r="G65" s="247">
        <v>45945</v>
      </c>
      <c r="H65" s="248">
        <v>45952</v>
      </c>
      <c r="I65" s="33" t="s">
        <v>24</v>
      </c>
      <c r="J65" s="33" t="s">
        <v>24</v>
      </c>
      <c r="K65" s="32">
        <v>2</v>
      </c>
      <c r="L65" s="32">
        <v>3</v>
      </c>
    </row>
    <row r="66" spans="1:12" s="34" customFormat="1" ht="57" customHeight="1">
      <c r="A66" s="29">
        <v>720</v>
      </c>
      <c r="B66" s="35" t="s">
        <v>892</v>
      </c>
      <c r="C66" s="30" t="s">
        <v>1306</v>
      </c>
      <c r="D66" s="31">
        <v>1</v>
      </c>
      <c r="E66" s="246" t="s">
        <v>1307</v>
      </c>
      <c r="F66" s="32" t="s">
        <v>1199</v>
      </c>
      <c r="G66" s="247">
        <v>45945</v>
      </c>
      <c r="H66" s="248">
        <v>45957</v>
      </c>
      <c r="I66" s="33" t="s">
        <v>24</v>
      </c>
      <c r="J66" s="33" t="s">
        <v>24</v>
      </c>
      <c r="K66" s="32">
        <v>2</v>
      </c>
      <c r="L66" s="32">
        <v>3</v>
      </c>
    </row>
    <row r="67" spans="1:12" s="34" customFormat="1" ht="57" customHeight="1">
      <c r="A67" s="29">
        <v>721</v>
      </c>
      <c r="B67" s="35" t="s">
        <v>893</v>
      </c>
      <c r="C67" s="30" t="s">
        <v>1308</v>
      </c>
      <c r="D67" s="31">
        <v>1</v>
      </c>
      <c r="E67" s="246" t="s">
        <v>1309</v>
      </c>
      <c r="F67" s="32" t="s">
        <v>1199</v>
      </c>
      <c r="G67" s="247">
        <v>45945</v>
      </c>
      <c r="H67" s="248">
        <v>45957</v>
      </c>
      <c r="I67" s="33" t="s">
        <v>24</v>
      </c>
      <c r="J67" s="33" t="s">
        <v>24</v>
      </c>
      <c r="K67" s="32">
        <v>2</v>
      </c>
      <c r="L67" s="32">
        <v>3</v>
      </c>
    </row>
    <row r="68" spans="1:12" s="34" customFormat="1" ht="57" customHeight="1">
      <c r="A68" s="29">
        <v>722</v>
      </c>
      <c r="B68" s="35" t="s">
        <v>894</v>
      </c>
      <c r="C68" s="30" t="s">
        <v>1310</v>
      </c>
      <c r="D68" s="31">
        <v>1</v>
      </c>
      <c r="E68" s="246" t="s">
        <v>1311</v>
      </c>
      <c r="F68" s="32" t="s">
        <v>1199</v>
      </c>
      <c r="G68" s="247">
        <v>45945</v>
      </c>
      <c r="H68" s="248">
        <v>45952</v>
      </c>
      <c r="I68" s="33" t="s">
        <v>24</v>
      </c>
      <c r="J68" s="33" t="s">
        <v>24</v>
      </c>
      <c r="K68" s="32">
        <v>2</v>
      </c>
      <c r="L68" s="32">
        <v>3</v>
      </c>
    </row>
    <row r="69" spans="1:12" s="34" customFormat="1" ht="57" customHeight="1">
      <c r="A69" s="29">
        <v>723</v>
      </c>
      <c r="B69" s="35" t="s">
        <v>895</v>
      </c>
      <c r="C69" s="30" t="s">
        <v>1312</v>
      </c>
      <c r="D69" s="31">
        <v>1</v>
      </c>
      <c r="E69" s="246" t="s">
        <v>1313</v>
      </c>
      <c r="F69" s="32" t="s">
        <v>1199</v>
      </c>
      <c r="G69" s="247">
        <v>45945</v>
      </c>
      <c r="H69" s="248">
        <v>45971</v>
      </c>
      <c r="I69" s="33" t="s">
        <v>24</v>
      </c>
      <c r="J69" s="33" t="s">
        <v>24</v>
      </c>
      <c r="K69" s="32">
        <v>2</v>
      </c>
      <c r="L69" s="32">
        <v>3</v>
      </c>
    </row>
    <row r="70" spans="1:12" s="34" customFormat="1" ht="57" customHeight="1">
      <c r="A70" s="29">
        <v>724</v>
      </c>
      <c r="B70" s="35" t="s">
        <v>896</v>
      </c>
      <c r="C70" s="30" t="s">
        <v>1314</v>
      </c>
      <c r="D70" s="31">
        <v>1</v>
      </c>
      <c r="E70" s="246" t="s">
        <v>1315</v>
      </c>
      <c r="F70" s="32" t="s">
        <v>1199</v>
      </c>
      <c r="G70" s="247">
        <v>45945</v>
      </c>
      <c r="H70" s="248">
        <v>45952</v>
      </c>
      <c r="I70" s="33" t="s">
        <v>24</v>
      </c>
      <c r="J70" s="33" t="s">
        <v>24</v>
      </c>
      <c r="K70" s="32">
        <v>2</v>
      </c>
      <c r="L70" s="32">
        <v>3</v>
      </c>
    </row>
    <row r="71" spans="1:12" s="34" customFormat="1" ht="57" customHeight="1">
      <c r="A71" s="29">
        <v>725</v>
      </c>
      <c r="B71" s="35" t="s">
        <v>897</v>
      </c>
      <c r="C71" s="30" t="s">
        <v>1316</v>
      </c>
      <c r="D71" s="31">
        <v>1</v>
      </c>
      <c r="E71" s="246" t="s">
        <v>1317</v>
      </c>
      <c r="F71" s="32" t="s">
        <v>1199</v>
      </c>
      <c r="G71" s="247">
        <v>45946</v>
      </c>
      <c r="H71" s="249"/>
      <c r="I71" s="33" t="s">
        <v>24</v>
      </c>
      <c r="J71" s="33" t="s">
        <v>24</v>
      </c>
      <c r="K71" s="32">
        <v>2</v>
      </c>
      <c r="L71" s="32">
        <v>3</v>
      </c>
    </row>
    <row r="72" spans="1:12" s="34" customFormat="1" ht="57" customHeight="1">
      <c r="A72" s="29">
        <v>726</v>
      </c>
      <c r="B72" s="35" t="s">
        <v>898</v>
      </c>
      <c r="C72" s="30" t="s">
        <v>1318</v>
      </c>
      <c r="D72" s="31">
        <v>1</v>
      </c>
      <c r="E72" s="246" t="s">
        <v>1319</v>
      </c>
      <c r="F72" s="32" t="s">
        <v>1199</v>
      </c>
      <c r="G72" s="247">
        <v>45946</v>
      </c>
      <c r="H72" s="248">
        <v>45954</v>
      </c>
      <c r="I72" s="33" t="s">
        <v>24</v>
      </c>
      <c r="J72" s="33" t="s">
        <v>24</v>
      </c>
      <c r="K72" s="32">
        <v>2</v>
      </c>
      <c r="L72" s="32">
        <v>3</v>
      </c>
    </row>
    <row r="73" spans="1:12" s="34" customFormat="1" ht="57" customHeight="1">
      <c r="A73" s="29">
        <v>727</v>
      </c>
      <c r="B73" s="35" t="s">
        <v>899</v>
      </c>
      <c r="C73" s="30" t="s">
        <v>1320</v>
      </c>
      <c r="D73" s="31">
        <v>1</v>
      </c>
      <c r="E73" s="246" t="s">
        <v>1299</v>
      </c>
      <c r="F73" s="32" t="s">
        <v>1199</v>
      </c>
      <c r="G73" s="247">
        <v>45945</v>
      </c>
      <c r="H73" s="249"/>
      <c r="I73" s="33" t="s">
        <v>24</v>
      </c>
      <c r="J73" s="33" t="s">
        <v>24</v>
      </c>
      <c r="K73" s="32">
        <v>2</v>
      </c>
      <c r="L73" s="32">
        <v>3</v>
      </c>
    </row>
    <row r="74" spans="1:12" s="34" customFormat="1" ht="57" customHeight="1">
      <c r="A74" s="29">
        <v>728</v>
      </c>
      <c r="B74" s="35" t="s">
        <v>900</v>
      </c>
      <c r="C74" s="30" t="s">
        <v>1321</v>
      </c>
      <c r="D74" s="31">
        <v>1</v>
      </c>
      <c r="E74" s="246" t="s">
        <v>1301</v>
      </c>
      <c r="F74" s="32" t="s">
        <v>1199</v>
      </c>
      <c r="G74" s="247">
        <v>45945</v>
      </c>
      <c r="H74" s="249"/>
      <c r="I74" s="33" t="s">
        <v>24</v>
      </c>
      <c r="J74" s="33" t="s">
        <v>24</v>
      </c>
      <c r="K74" s="32">
        <v>2</v>
      </c>
      <c r="L74" s="32">
        <v>3</v>
      </c>
    </row>
    <row r="75" spans="1:12" s="34" customFormat="1" ht="57" customHeight="1">
      <c r="A75" s="29">
        <v>729</v>
      </c>
      <c r="B75" s="35" t="s">
        <v>901</v>
      </c>
      <c r="C75" s="30" t="s">
        <v>1322</v>
      </c>
      <c r="D75" s="31">
        <v>1</v>
      </c>
      <c r="E75" s="246" t="s">
        <v>1303</v>
      </c>
      <c r="F75" s="32" t="s">
        <v>1199</v>
      </c>
      <c r="G75" s="247">
        <v>45945</v>
      </c>
      <c r="H75" s="248">
        <v>45957</v>
      </c>
      <c r="I75" s="33" t="s">
        <v>24</v>
      </c>
      <c r="J75" s="33" t="s">
        <v>24</v>
      </c>
      <c r="K75" s="32">
        <v>2</v>
      </c>
      <c r="L75" s="32">
        <v>3</v>
      </c>
    </row>
    <row r="76" spans="1:12" s="34" customFormat="1" ht="57" customHeight="1">
      <c r="A76" s="29">
        <v>730</v>
      </c>
      <c r="B76" s="35" t="s">
        <v>902</v>
      </c>
      <c r="C76" s="30" t="s">
        <v>1323</v>
      </c>
      <c r="D76" s="31">
        <v>1</v>
      </c>
      <c r="E76" s="246" t="s">
        <v>1305</v>
      </c>
      <c r="F76" s="32" t="s">
        <v>1199</v>
      </c>
      <c r="G76" s="247">
        <v>45945</v>
      </c>
      <c r="H76" s="248">
        <v>45952</v>
      </c>
      <c r="I76" s="33" t="s">
        <v>24</v>
      </c>
      <c r="J76" s="33" t="s">
        <v>24</v>
      </c>
      <c r="K76" s="32">
        <v>2</v>
      </c>
      <c r="L76" s="32">
        <v>3</v>
      </c>
    </row>
    <row r="77" spans="1:12" s="34" customFormat="1" ht="57" customHeight="1">
      <c r="A77" s="29">
        <v>731</v>
      </c>
      <c r="B77" s="35" t="s">
        <v>903</v>
      </c>
      <c r="C77" s="30" t="s">
        <v>1324</v>
      </c>
      <c r="D77" s="31">
        <v>1</v>
      </c>
      <c r="E77" s="246" t="s">
        <v>1307</v>
      </c>
      <c r="F77" s="32" t="s">
        <v>1199</v>
      </c>
      <c r="G77" s="247">
        <v>45945</v>
      </c>
      <c r="H77" s="248">
        <v>45957</v>
      </c>
      <c r="I77" s="33" t="s">
        <v>24</v>
      </c>
      <c r="J77" s="33" t="s">
        <v>24</v>
      </c>
      <c r="K77" s="32">
        <v>2</v>
      </c>
      <c r="L77" s="32">
        <v>3</v>
      </c>
    </row>
    <row r="78" spans="1:12" s="34" customFormat="1" ht="57" customHeight="1">
      <c r="A78" s="29">
        <v>732</v>
      </c>
      <c r="B78" s="35" t="s">
        <v>904</v>
      </c>
      <c r="C78" s="30" t="s">
        <v>1325</v>
      </c>
      <c r="D78" s="31">
        <v>1</v>
      </c>
      <c r="E78" s="246" t="s">
        <v>1309</v>
      </c>
      <c r="F78" s="32" t="s">
        <v>1199</v>
      </c>
      <c r="G78" s="247">
        <v>45945</v>
      </c>
      <c r="H78" s="248">
        <v>45957</v>
      </c>
      <c r="I78" s="33" t="s">
        <v>24</v>
      </c>
      <c r="J78" s="33" t="s">
        <v>24</v>
      </c>
      <c r="K78" s="32">
        <v>2</v>
      </c>
      <c r="L78" s="32">
        <v>3</v>
      </c>
    </row>
    <row r="79" spans="1:12" s="34" customFormat="1" ht="57" customHeight="1">
      <c r="A79" s="29">
        <v>733</v>
      </c>
      <c r="B79" s="35" t="s">
        <v>905</v>
      </c>
      <c r="C79" s="30" t="s">
        <v>1326</v>
      </c>
      <c r="D79" s="31">
        <v>1</v>
      </c>
      <c r="E79" s="246" t="s">
        <v>1311</v>
      </c>
      <c r="F79" s="32" t="s">
        <v>1199</v>
      </c>
      <c r="G79" s="247">
        <v>45945</v>
      </c>
      <c r="H79" s="248">
        <v>45952</v>
      </c>
      <c r="I79" s="33" t="s">
        <v>24</v>
      </c>
      <c r="J79" s="33" t="s">
        <v>24</v>
      </c>
      <c r="K79" s="32">
        <v>2</v>
      </c>
      <c r="L79" s="32">
        <v>3</v>
      </c>
    </row>
    <row r="80" spans="1:12" s="34" customFormat="1" ht="57" customHeight="1">
      <c r="A80" s="29">
        <v>734</v>
      </c>
      <c r="B80" s="35" t="s">
        <v>906</v>
      </c>
      <c r="C80" s="30" t="s">
        <v>1327</v>
      </c>
      <c r="D80" s="31">
        <v>1</v>
      </c>
      <c r="E80" s="246" t="s">
        <v>1313</v>
      </c>
      <c r="F80" s="32" t="s">
        <v>1199</v>
      </c>
      <c r="G80" s="247">
        <v>45945</v>
      </c>
      <c r="H80" s="248">
        <v>45971</v>
      </c>
      <c r="I80" s="33" t="s">
        <v>24</v>
      </c>
      <c r="J80" s="33" t="s">
        <v>24</v>
      </c>
      <c r="K80" s="32">
        <v>2</v>
      </c>
      <c r="L80" s="32">
        <v>3</v>
      </c>
    </row>
    <row r="81" spans="1:12" s="34" customFormat="1" ht="57" customHeight="1">
      <c r="A81" s="29">
        <v>735</v>
      </c>
      <c r="B81" s="35" t="s">
        <v>907</v>
      </c>
      <c r="C81" s="30" t="s">
        <v>1328</v>
      </c>
      <c r="D81" s="31">
        <v>1</v>
      </c>
      <c r="E81" s="246" t="s">
        <v>1315</v>
      </c>
      <c r="F81" s="32" t="s">
        <v>1199</v>
      </c>
      <c r="G81" s="247">
        <v>45945</v>
      </c>
      <c r="H81" s="248">
        <v>45952</v>
      </c>
      <c r="I81" s="33" t="s">
        <v>24</v>
      </c>
      <c r="J81" s="33" t="s">
        <v>24</v>
      </c>
      <c r="K81" s="32">
        <v>2</v>
      </c>
      <c r="L81" s="32">
        <v>3</v>
      </c>
    </row>
    <row r="82" spans="1:12" s="34" customFormat="1" ht="57" customHeight="1">
      <c r="A82" s="29">
        <v>736</v>
      </c>
      <c r="B82" s="35" t="s">
        <v>908</v>
      </c>
      <c r="C82" s="30" t="s">
        <v>1329</v>
      </c>
      <c r="D82" s="31">
        <v>1</v>
      </c>
      <c r="E82" s="246" t="s">
        <v>1317</v>
      </c>
      <c r="F82" s="32" t="s">
        <v>1199</v>
      </c>
      <c r="G82" s="247">
        <v>45946</v>
      </c>
      <c r="H82" s="249"/>
      <c r="I82" s="33" t="s">
        <v>24</v>
      </c>
      <c r="J82" s="33" t="s">
        <v>24</v>
      </c>
      <c r="K82" s="32">
        <v>2</v>
      </c>
      <c r="L82" s="32">
        <v>3</v>
      </c>
    </row>
    <row r="83" spans="1:12" s="34" customFormat="1" ht="57" customHeight="1">
      <c r="A83" s="29">
        <v>737</v>
      </c>
      <c r="B83" s="35" t="s">
        <v>909</v>
      </c>
      <c r="C83" s="30" t="s">
        <v>1330</v>
      </c>
      <c r="D83" s="31">
        <v>1</v>
      </c>
      <c r="E83" s="246" t="s">
        <v>1319</v>
      </c>
      <c r="F83" s="32" t="s">
        <v>1199</v>
      </c>
      <c r="G83" s="247">
        <v>45946</v>
      </c>
      <c r="H83" s="248">
        <v>45954</v>
      </c>
      <c r="I83" s="33" t="s">
        <v>24</v>
      </c>
      <c r="J83" s="33" t="s">
        <v>24</v>
      </c>
      <c r="K83" s="32">
        <v>2</v>
      </c>
      <c r="L83" s="32">
        <v>3</v>
      </c>
    </row>
    <row r="84" spans="1:12" s="34" customFormat="1" ht="57" customHeight="1">
      <c r="A84" s="29">
        <v>738</v>
      </c>
      <c r="B84" s="35" t="s">
        <v>910</v>
      </c>
      <c r="C84" s="30" t="s">
        <v>1331</v>
      </c>
      <c r="D84" s="31">
        <v>1</v>
      </c>
      <c r="E84" s="246" t="s">
        <v>1332</v>
      </c>
      <c r="F84" s="32" t="s">
        <v>1199</v>
      </c>
      <c r="G84" s="247">
        <v>45947</v>
      </c>
      <c r="H84" s="249"/>
      <c r="I84" s="33" t="s">
        <v>24</v>
      </c>
      <c r="J84" s="33" t="s">
        <v>24</v>
      </c>
      <c r="K84" s="32">
        <v>2</v>
      </c>
      <c r="L84" s="32">
        <v>3</v>
      </c>
    </row>
    <row r="85" spans="1:12" s="34" customFormat="1" ht="57" customHeight="1">
      <c r="A85" s="29">
        <v>739</v>
      </c>
      <c r="B85" s="35" t="s">
        <v>911</v>
      </c>
      <c r="C85" s="30" t="s">
        <v>1333</v>
      </c>
      <c r="D85" s="31">
        <v>1</v>
      </c>
      <c r="E85" s="246" t="s">
        <v>1334</v>
      </c>
      <c r="F85" s="32" t="s">
        <v>1199</v>
      </c>
      <c r="G85" s="247">
        <v>45947</v>
      </c>
      <c r="H85" s="249"/>
      <c r="I85" s="33" t="s">
        <v>24</v>
      </c>
      <c r="J85" s="33" t="s">
        <v>24</v>
      </c>
      <c r="K85" s="32">
        <v>2</v>
      </c>
      <c r="L85" s="32">
        <v>3</v>
      </c>
    </row>
    <row r="86" spans="1:12" s="34" customFormat="1" ht="57" customHeight="1">
      <c r="A86" s="29">
        <v>740</v>
      </c>
      <c r="B86" s="35" t="s">
        <v>912</v>
      </c>
      <c r="C86" s="30" t="s">
        <v>1335</v>
      </c>
      <c r="D86" s="31">
        <v>1</v>
      </c>
      <c r="E86" s="246" t="s">
        <v>1336</v>
      </c>
      <c r="F86" s="32" t="s">
        <v>1199</v>
      </c>
      <c r="G86" s="247">
        <v>45947</v>
      </c>
      <c r="H86" s="249"/>
      <c r="I86" s="33" t="s">
        <v>24</v>
      </c>
      <c r="J86" s="33" t="s">
        <v>24</v>
      </c>
      <c r="K86" s="32">
        <v>2</v>
      </c>
      <c r="L86" s="32">
        <v>3</v>
      </c>
    </row>
    <row r="87" spans="1:12" s="34" customFormat="1" ht="57" customHeight="1">
      <c r="A87" s="29">
        <v>741</v>
      </c>
      <c r="B87" s="35" t="s">
        <v>913</v>
      </c>
      <c r="C87" s="30" t="s">
        <v>1337</v>
      </c>
      <c r="D87" s="31">
        <v>1</v>
      </c>
      <c r="E87" s="246" t="s">
        <v>1338</v>
      </c>
      <c r="F87" s="32" t="s">
        <v>1199</v>
      </c>
      <c r="G87" s="247">
        <v>45947</v>
      </c>
      <c r="H87" s="248">
        <v>45953</v>
      </c>
      <c r="I87" s="33" t="s">
        <v>24</v>
      </c>
      <c r="J87" s="33" t="s">
        <v>24</v>
      </c>
      <c r="K87" s="32">
        <v>2</v>
      </c>
      <c r="L87" s="32">
        <v>3</v>
      </c>
    </row>
    <row r="88" spans="1:12" s="34" customFormat="1" ht="57" customHeight="1">
      <c r="A88" s="29">
        <v>742</v>
      </c>
      <c r="B88" s="35" t="s">
        <v>914</v>
      </c>
      <c r="C88" s="30" t="s">
        <v>1339</v>
      </c>
      <c r="D88" s="31">
        <v>1</v>
      </c>
      <c r="E88" s="246" t="s">
        <v>1340</v>
      </c>
      <c r="F88" s="32" t="s">
        <v>1199</v>
      </c>
      <c r="G88" s="247">
        <v>45947</v>
      </c>
      <c r="H88" s="248">
        <v>45950</v>
      </c>
      <c r="I88" s="33" t="s">
        <v>24</v>
      </c>
      <c r="J88" s="33" t="s">
        <v>24</v>
      </c>
      <c r="K88" s="32">
        <v>2</v>
      </c>
      <c r="L88" s="32">
        <v>3</v>
      </c>
    </row>
    <row r="89" spans="1:12" s="34" customFormat="1" ht="57" customHeight="1">
      <c r="A89" s="29">
        <v>743</v>
      </c>
      <c r="B89" s="35" t="s">
        <v>915</v>
      </c>
      <c r="C89" s="30" t="s">
        <v>1341</v>
      </c>
      <c r="D89" s="31">
        <v>1</v>
      </c>
      <c r="E89" s="246" t="s">
        <v>1342</v>
      </c>
      <c r="F89" s="32" t="s">
        <v>1199</v>
      </c>
      <c r="G89" s="247">
        <v>45947</v>
      </c>
      <c r="H89" s="248">
        <v>45953</v>
      </c>
      <c r="I89" s="33" t="s">
        <v>24</v>
      </c>
      <c r="J89" s="33" t="s">
        <v>24</v>
      </c>
      <c r="K89" s="32">
        <v>2</v>
      </c>
      <c r="L89" s="32">
        <v>3</v>
      </c>
    </row>
    <row r="90" spans="1:12" s="34" customFormat="1" ht="57" customHeight="1">
      <c r="A90" s="29">
        <v>744</v>
      </c>
      <c r="B90" s="35" t="s">
        <v>916</v>
      </c>
      <c r="C90" s="30" t="s">
        <v>1343</v>
      </c>
      <c r="D90" s="31">
        <v>1</v>
      </c>
      <c r="E90" s="246" t="s">
        <v>1344</v>
      </c>
      <c r="F90" s="32" t="s">
        <v>1199</v>
      </c>
      <c r="G90" s="247">
        <v>45947</v>
      </c>
      <c r="H90" s="248">
        <v>45953</v>
      </c>
      <c r="I90" s="33" t="s">
        <v>24</v>
      </c>
      <c r="J90" s="33" t="s">
        <v>24</v>
      </c>
      <c r="K90" s="32">
        <v>2</v>
      </c>
      <c r="L90" s="32">
        <v>3</v>
      </c>
    </row>
    <row r="91" spans="1:12" s="34" customFormat="1" ht="57" customHeight="1">
      <c r="A91" s="29">
        <v>745</v>
      </c>
      <c r="B91" s="35" t="s">
        <v>917</v>
      </c>
      <c r="C91" s="30" t="s">
        <v>1345</v>
      </c>
      <c r="D91" s="31">
        <v>1</v>
      </c>
      <c r="E91" s="246" t="s">
        <v>1346</v>
      </c>
      <c r="F91" s="32" t="s">
        <v>1199</v>
      </c>
      <c r="G91" s="247">
        <v>45951</v>
      </c>
      <c r="H91" s="249"/>
      <c r="I91" s="33" t="s">
        <v>24</v>
      </c>
      <c r="J91" s="33" t="s">
        <v>24</v>
      </c>
      <c r="K91" s="32">
        <v>2</v>
      </c>
      <c r="L91" s="32">
        <v>3</v>
      </c>
    </row>
    <row r="92" spans="1:12" s="34" customFormat="1" ht="57" customHeight="1">
      <c r="A92" s="29">
        <v>746</v>
      </c>
      <c r="B92" s="35" t="s">
        <v>918</v>
      </c>
      <c r="C92" s="30" t="s">
        <v>1347</v>
      </c>
      <c r="D92" s="31">
        <v>1</v>
      </c>
      <c r="E92" s="246" t="s">
        <v>1348</v>
      </c>
      <c r="F92" s="32" t="s">
        <v>1199</v>
      </c>
      <c r="G92" s="247">
        <v>45951</v>
      </c>
      <c r="H92" s="248">
        <v>45952</v>
      </c>
      <c r="I92" s="33" t="s">
        <v>24</v>
      </c>
      <c r="J92" s="33" t="s">
        <v>24</v>
      </c>
      <c r="K92" s="32">
        <v>2</v>
      </c>
      <c r="L92" s="32">
        <v>3</v>
      </c>
    </row>
    <row r="93" spans="1:12" s="34" customFormat="1" ht="57" customHeight="1">
      <c r="A93" s="29">
        <v>747</v>
      </c>
      <c r="B93" s="35" t="s">
        <v>919</v>
      </c>
      <c r="C93" s="30" t="s">
        <v>1349</v>
      </c>
      <c r="D93" s="31">
        <v>1</v>
      </c>
      <c r="E93" s="246" t="s">
        <v>1350</v>
      </c>
      <c r="F93" s="32" t="s">
        <v>1199</v>
      </c>
      <c r="G93" s="247">
        <v>45952</v>
      </c>
      <c r="H93" s="248">
        <v>45952</v>
      </c>
      <c r="I93" s="33" t="s">
        <v>24</v>
      </c>
      <c r="J93" s="33" t="s">
        <v>24</v>
      </c>
      <c r="K93" s="32">
        <v>2</v>
      </c>
      <c r="L93" s="32">
        <v>3</v>
      </c>
    </row>
    <row r="94" spans="1:12" s="34" customFormat="1" ht="57" customHeight="1">
      <c r="A94" s="29">
        <v>748</v>
      </c>
      <c r="B94" s="35" t="s">
        <v>920</v>
      </c>
      <c r="C94" s="30" t="s">
        <v>1351</v>
      </c>
      <c r="D94" s="31">
        <v>1</v>
      </c>
      <c r="E94" s="246" t="s">
        <v>1352</v>
      </c>
      <c r="F94" s="32" t="s">
        <v>1199</v>
      </c>
      <c r="G94" s="247">
        <v>45953</v>
      </c>
      <c r="H94" s="249"/>
      <c r="I94" s="33" t="s">
        <v>24</v>
      </c>
      <c r="J94" s="33" t="s">
        <v>24</v>
      </c>
      <c r="K94" s="32">
        <v>2</v>
      </c>
      <c r="L94" s="32">
        <v>3</v>
      </c>
    </row>
    <row r="95" spans="1:12" s="34" customFormat="1" ht="57" customHeight="1">
      <c r="A95" s="29">
        <v>749</v>
      </c>
      <c r="B95" s="35" t="s">
        <v>921</v>
      </c>
      <c r="C95" s="30" t="s">
        <v>1353</v>
      </c>
      <c r="D95" s="31">
        <v>1</v>
      </c>
      <c r="E95" s="246" t="s">
        <v>1354</v>
      </c>
      <c r="F95" s="32" t="s">
        <v>1199</v>
      </c>
      <c r="G95" s="247">
        <v>45953</v>
      </c>
      <c r="H95" s="249"/>
      <c r="I95" s="33" t="s">
        <v>24</v>
      </c>
      <c r="J95" s="33" t="s">
        <v>24</v>
      </c>
      <c r="K95" s="32">
        <v>2</v>
      </c>
      <c r="L95" s="32">
        <v>3</v>
      </c>
    </row>
    <row r="96" spans="1:12" s="34" customFormat="1" ht="57" customHeight="1">
      <c r="A96" s="29">
        <v>750</v>
      </c>
      <c r="B96" s="35" t="s">
        <v>922</v>
      </c>
      <c r="C96" s="30" t="s">
        <v>1355</v>
      </c>
      <c r="D96" s="31">
        <v>1</v>
      </c>
      <c r="E96" s="246" t="s">
        <v>1356</v>
      </c>
      <c r="F96" s="32" t="s">
        <v>1199</v>
      </c>
      <c r="G96" s="247">
        <v>45953</v>
      </c>
      <c r="H96" s="249"/>
      <c r="I96" s="33" t="s">
        <v>24</v>
      </c>
      <c r="J96" s="33" t="s">
        <v>24</v>
      </c>
      <c r="K96" s="32">
        <v>2</v>
      </c>
      <c r="L96" s="32">
        <v>3</v>
      </c>
    </row>
    <row r="97" spans="1:12" s="34" customFormat="1" ht="57" customHeight="1">
      <c r="A97" s="29">
        <v>751</v>
      </c>
      <c r="B97" s="35" t="s">
        <v>923</v>
      </c>
      <c r="C97" s="30" t="s">
        <v>1357</v>
      </c>
      <c r="D97" s="31">
        <v>1</v>
      </c>
      <c r="E97" s="246" t="s">
        <v>1358</v>
      </c>
      <c r="F97" s="32" t="s">
        <v>1199</v>
      </c>
      <c r="G97" s="247">
        <v>45953</v>
      </c>
      <c r="H97" s="248">
        <v>45953</v>
      </c>
      <c r="I97" s="33" t="s">
        <v>24</v>
      </c>
      <c r="J97" s="33" t="s">
        <v>24</v>
      </c>
      <c r="K97" s="32">
        <v>2</v>
      </c>
      <c r="L97" s="32">
        <v>3</v>
      </c>
    </row>
    <row r="98" spans="1:12" s="34" customFormat="1" ht="57" customHeight="1">
      <c r="A98" s="29">
        <v>752</v>
      </c>
      <c r="B98" s="35" t="s">
        <v>924</v>
      </c>
      <c r="C98" s="30" t="s">
        <v>1359</v>
      </c>
      <c r="D98" s="31">
        <v>1</v>
      </c>
      <c r="E98" s="246" t="s">
        <v>1360</v>
      </c>
      <c r="F98" s="32" t="s">
        <v>1199</v>
      </c>
      <c r="G98" s="247">
        <v>45953</v>
      </c>
      <c r="H98" s="248">
        <v>45954</v>
      </c>
      <c r="I98" s="33" t="s">
        <v>24</v>
      </c>
      <c r="J98" s="33" t="s">
        <v>24</v>
      </c>
      <c r="K98" s="32">
        <v>2</v>
      </c>
      <c r="L98" s="32">
        <v>3</v>
      </c>
    </row>
    <row r="99" spans="1:12" s="34" customFormat="1" ht="57" customHeight="1">
      <c r="A99" s="29">
        <v>753</v>
      </c>
      <c r="B99" s="35" t="s">
        <v>925</v>
      </c>
      <c r="C99" s="30" t="s">
        <v>1361</v>
      </c>
      <c r="D99" s="31">
        <v>1</v>
      </c>
      <c r="E99" s="246" t="s">
        <v>1362</v>
      </c>
      <c r="F99" s="32" t="s">
        <v>1199</v>
      </c>
      <c r="G99" s="247">
        <v>45953</v>
      </c>
      <c r="H99" s="248">
        <v>45973</v>
      </c>
      <c r="I99" s="33" t="s">
        <v>24</v>
      </c>
      <c r="J99" s="33" t="s">
        <v>24</v>
      </c>
      <c r="K99" s="32">
        <v>2</v>
      </c>
      <c r="L99" s="32">
        <v>3</v>
      </c>
    </row>
    <row r="100" spans="1:12" s="34" customFormat="1" ht="57" customHeight="1">
      <c r="A100" s="29">
        <v>754</v>
      </c>
      <c r="B100" s="35" t="s">
        <v>926</v>
      </c>
      <c r="C100" s="30" t="s">
        <v>1363</v>
      </c>
      <c r="D100" s="31">
        <v>1</v>
      </c>
      <c r="E100" s="246" t="s">
        <v>1364</v>
      </c>
      <c r="F100" s="32" t="s">
        <v>1199</v>
      </c>
      <c r="G100" s="247">
        <v>45953</v>
      </c>
      <c r="H100" s="248">
        <v>45953</v>
      </c>
      <c r="I100" s="33" t="s">
        <v>24</v>
      </c>
      <c r="J100" s="33" t="s">
        <v>24</v>
      </c>
      <c r="K100" s="32">
        <v>2</v>
      </c>
      <c r="L100" s="32">
        <v>3</v>
      </c>
    </row>
    <row r="101" spans="1:12" s="34" customFormat="1" ht="57" customHeight="1">
      <c r="A101" s="29">
        <v>755</v>
      </c>
      <c r="B101" s="35" t="s">
        <v>927</v>
      </c>
      <c r="C101" s="30" t="s">
        <v>1365</v>
      </c>
      <c r="D101" s="31">
        <v>1</v>
      </c>
      <c r="E101" s="246" t="s">
        <v>1366</v>
      </c>
      <c r="F101" s="32" t="s">
        <v>1199</v>
      </c>
      <c r="G101" s="247">
        <v>45954</v>
      </c>
      <c r="H101" s="249"/>
      <c r="I101" s="33" t="s">
        <v>24</v>
      </c>
      <c r="J101" s="33" t="s">
        <v>24</v>
      </c>
      <c r="K101" s="32">
        <v>2</v>
      </c>
      <c r="L101" s="32">
        <v>3</v>
      </c>
    </row>
    <row r="102" spans="1:12" s="34" customFormat="1" ht="57" customHeight="1">
      <c r="A102" s="29">
        <v>756</v>
      </c>
      <c r="B102" s="35" t="s">
        <v>928</v>
      </c>
      <c r="C102" s="30" t="s">
        <v>1367</v>
      </c>
      <c r="D102" s="31">
        <v>1</v>
      </c>
      <c r="E102" s="246" t="s">
        <v>1368</v>
      </c>
      <c r="F102" s="32" t="s">
        <v>1199</v>
      </c>
      <c r="G102" s="247">
        <v>45954</v>
      </c>
      <c r="H102" s="248">
        <v>45954</v>
      </c>
      <c r="I102" s="33" t="s">
        <v>24</v>
      </c>
      <c r="J102" s="33" t="s">
        <v>24</v>
      </c>
      <c r="K102" s="32">
        <v>2</v>
      </c>
      <c r="L102" s="32">
        <v>3</v>
      </c>
    </row>
    <row r="103" spans="1:12" s="34" customFormat="1" ht="57" customHeight="1">
      <c r="A103" s="29">
        <v>757</v>
      </c>
      <c r="B103" s="35" t="s">
        <v>929</v>
      </c>
      <c r="C103" s="30" t="s">
        <v>1369</v>
      </c>
      <c r="D103" s="31">
        <v>1</v>
      </c>
      <c r="E103" s="246" t="s">
        <v>1370</v>
      </c>
      <c r="F103" s="32" t="s">
        <v>1199</v>
      </c>
      <c r="G103" s="247">
        <v>45958</v>
      </c>
      <c r="H103" s="249"/>
      <c r="I103" s="33" t="s">
        <v>24</v>
      </c>
      <c r="J103" s="33" t="s">
        <v>24</v>
      </c>
      <c r="K103" s="32">
        <v>2</v>
      </c>
      <c r="L103" s="32">
        <v>3</v>
      </c>
    </row>
    <row r="104" spans="1:12" s="34" customFormat="1" ht="57" customHeight="1">
      <c r="A104" s="29">
        <v>758</v>
      </c>
      <c r="B104" s="35" t="s">
        <v>930</v>
      </c>
      <c r="C104" s="30" t="s">
        <v>1371</v>
      </c>
      <c r="D104" s="31">
        <v>1</v>
      </c>
      <c r="E104" s="246" t="s">
        <v>1372</v>
      </c>
      <c r="F104" s="32" t="s">
        <v>1199</v>
      </c>
      <c r="G104" s="247">
        <v>45958</v>
      </c>
      <c r="H104" s="249"/>
      <c r="I104" s="33" t="s">
        <v>24</v>
      </c>
      <c r="J104" s="33" t="s">
        <v>24</v>
      </c>
      <c r="K104" s="32">
        <v>2</v>
      </c>
      <c r="L104" s="32">
        <v>3</v>
      </c>
    </row>
    <row r="105" spans="1:12" s="34" customFormat="1" ht="57" customHeight="1">
      <c r="A105" s="29">
        <v>759</v>
      </c>
      <c r="B105" s="35" t="s">
        <v>931</v>
      </c>
      <c r="C105" s="30" t="s">
        <v>1373</v>
      </c>
      <c r="D105" s="31">
        <v>1</v>
      </c>
      <c r="E105" s="246" t="s">
        <v>1374</v>
      </c>
      <c r="F105" s="32" t="s">
        <v>1199</v>
      </c>
      <c r="G105" s="247">
        <v>45958</v>
      </c>
      <c r="H105" s="249"/>
      <c r="I105" s="33" t="s">
        <v>24</v>
      </c>
      <c r="J105" s="33" t="s">
        <v>24</v>
      </c>
      <c r="K105" s="32">
        <v>2</v>
      </c>
      <c r="L105" s="32">
        <v>3</v>
      </c>
    </row>
    <row r="106" spans="1:12" s="34" customFormat="1" ht="57" customHeight="1">
      <c r="A106" s="29">
        <v>760</v>
      </c>
      <c r="B106" s="35" t="s">
        <v>932</v>
      </c>
      <c r="C106" s="30" t="s">
        <v>1375</v>
      </c>
      <c r="D106" s="31">
        <v>1</v>
      </c>
      <c r="E106" s="246" t="s">
        <v>1376</v>
      </c>
      <c r="F106" s="32" t="s">
        <v>1199</v>
      </c>
      <c r="G106" s="247">
        <v>45958</v>
      </c>
      <c r="H106" s="249"/>
      <c r="I106" s="33" t="s">
        <v>24</v>
      </c>
      <c r="J106" s="33" t="s">
        <v>24</v>
      </c>
      <c r="K106" s="32">
        <v>2</v>
      </c>
      <c r="L106" s="32">
        <v>3</v>
      </c>
    </row>
    <row r="107" spans="1:12" s="34" customFormat="1" ht="57" customHeight="1">
      <c r="A107" s="29">
        <v>761</v>
      </c>
      <c r="B107" s="35" t="s">
        <v>1377</v>
      </c>
      <c r="C107" s="30" t="s">
        <v>1378</v>
      </c>
      <c r="D107" s="31">
        <v>1</v>
      </c>
      <c r="E107" s="246" t="s">
        <v>1379</v>
      </c>
      <c r="F107" s="32" t="s">
        <v>1199</v>
      </c>
      <c r="G107" s="247">
        <v>45958</v>
      </c>
      <c r="H107" s="249"/>
      <c r="I107" s="33" t="s">
        <v>24</v>
      </c>
      <c r="J107" s="33" t="s">
        <v>24</v>
      </c>
      <c r="K107" s="32">
        <v>2</v>
      </c>
      <c r="L107" s="32">
        <v>3</v>
      </c>
    </row>
    <row r="108" spans="1:12" ht="53.25" customHeight="1">
      <c r="A108" s="400" t="s">
        <v>1380</v>
      </c>
      <c r="B108" s="401"/>
      <c r="C108" s="401"/>
      <c r="D108" s="401"/>
      <c r="E108" s="401"/>
      <c r="F108" s="401"/>
      <c r="G108" s="401"/>
      <c r="H108" s="401"/>
      <c r="I108" s="401"/>
      <c r="J108" s="401"/>
      <c r="K108" s="401"/>
      <c r="L108" s="401"/>
    </row>
    <row r="109" spans="1:12" ht="53.25" customHeight="1"/>
    <row r="110" spans="1:12" ht="53.25" customHeight="1"/>
    <row r="111" spans="1:12" ht="53.25" customHeight="1"/>
    <row r="112" spans="1:12" ht="53.25" customHeight="1"/>
    <row r="113" ht="53.25" customHeight="1"/>
    <row r="114" ht="53.25" customHeight="1"/>
    <row r="115" ht="53.25" customHeight="1"/>
    <row r="116" ht="53.25" customHeight="1"/>
    <row r="117" ht="53.25" customHeight="1"/>
    <row r="118" ht="53.25" customHeight="1"/>
    <row r="119" ht="53.25" customHeight="1"/>
    <row r="120" ht="53.25" customHeight="1"/>
    <row r="121" ht="53.25" customHeight="1"/>
    <row r="122" ht="53.25" customHeight="1"/>
    <row r="123" ht="53.25" customHeight="1"/>
    <row r="124" ht="53.25" customHeight="1"/>
    <row r="125" ht="53.25" customHeight="1"/>
    <row r="126" ht="53.25" customHeight="1"/>
    <row r="127" ht="53.25" customHeight="1"/>
    <row r="128" ht="53.25" customHeight="1"/>
    <row r="129" ht="53.25" customHeight="1"/>
    <row r="130" ht="53.25" customHeight="1"/>
  </sheetData>
  <autoFilter ref="G13:H108"/>
  <mergeCells count="24">
    <mergeCell ref="B8:E8"/>
    <mergeCell ref="G8:H8"/>
    <mergeCell ref="I8:L8"/>
    <mergeCell ref="A2:L2"/>
    <mergeCell ref="A3:L3"/>
    <mergeCell ref="B7:E7"/>
    <mergeCell ref="G7:H7"/>
    <mergeCell ref="I7:L7"/>
    <mergeCell ref="B9:E9"/>
    <mergeCell ref="G9:H9"/>
    <mergeCell ref="I9:L9"/>
    <mergeCell ref="B10:E10"/>
    <mergeCell ref="G10:H10"/>
    <mergeCell ref="I10:L10"/>
    <mergeCell ref="G12:H12"/>
    <mergeCell ref="I12:J12"/>
    <mergeCell ref="K12:L12"/>
    <mergeCell ref="A108:L108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Y73"/>
  <sheetViews>
    <sheetView topLeftCell="A12" zoomScale="60" zoomScaleNormal="60" workbookViewId="0">
      <selection activeCell="I13" sqref="I13:J13"/>
    </sheetView>
  </sheetViews>
  <sheetFormatPr baseColWidth="10" defaultRowHeight="15"/>
  <cols>
    <col min="1" max="1" width="23.7109375" customWidth="1"/>
    <col min="2" max="2" width="20.42578125" customWidth="1"/>
    <col min="3" max="3" width="34.5703125" customWidth="1"/>
    <col min="4" max="4" width="19.7109375" customWidth="1"/>
    <col min="5" max="5" width="37.7109375" customWidth="1"/>
    <col min="6" max="6" width="25.42578125" style="264" customWidth="1"/>
    <col min="7" max="7" width="27.28515625" style="264" bestFit="1" customWidth="1"/>
    <col min="8" max="8" width="43.42578125" style="264" bestFit="1" customWidth="1"/>
    <col min="9" max="9" width="26.42578125" customWidth="1"/>
    <col min="10" max="10" width="31.140625" customWidth="1"/>
    <col min="11" max="11" width="15" customWidth="1"/>
    <col min="12" max="12" width="25.85546875" customWidth="1"/>
    <col min="13" max="13" width="26.5703125" customWidth="1"/>
    <col min="14" max="14" width="25.28515625" customWidth="1"/>
  </cols>
  <sheetData>
    <row r="1" spans="1:25" s="14" customFormat="1" ht="24.95" customHeight="1">
      <c r="A1" s="2"/>
      <c r="C1" s="2"/>
      <c r="D1" s="38"/>
      <c r="E1" s="2"/>
      <c r="F1" s="251"/>
      <c r="G1" s="251"/>
      <c r="H1" s="251"/>
      <c r="I1" s="2"/>
      <c r="J1" s="2"/>
      <c r="K1" s="2"/>
      <c r="L1" s="2"/>
      <c r="M1" s="2"/>
      <c r="N1" s="2"/>
    </row>
    <row r="2" spans="1:25" s="17" customFormat="1" ht="45" customHeight="1">
      <c r="A2" s="3"/>
      <c r="B2" s="39"/>
      <c r="C2" s="39"/>
      <c r="D2" s="78" t="s">
        <v>0</v>
      </c>
      <c r="E2" s="78"/>
      <c r="F2" s="252"/>
      <c r="G2" s="252"/>
      <c r="H2" s="252"/>
      <c r="I2" s="78"/>
      <c r="J2" s="78"/>
      <c r="K2" s="78"/>
      <c r="L2" s="78"/>
      <c r="M2" s="78"/>
      <c r="N2" s="70"/>
    </row>
    <row r="3" spans="1:25" s="17" customFormat="1" ht="43.5" customHeight="1">
      <c r="A3" s="3"/>
      <c r="B3" s="39"/>
      <c r="C3" s="39"/>
      <c r="D3" s="78" t="s">
        <v>1</v>
      </c>
      <c r="E3" s="78"/>
      <c r="F3" s="252"/>
      <c r="G3" s="252"/>
      <c r="H3" s="252"/>
      <c r="I3" s="78"/>
      <c r="J3" s="78"/>
      <c r="K3" s="78"/>
      <c r="L3" s="78"/>
      <c r="M3" s="78"/>
      <c r="N3" s="70"/>
      <c r="R3" s="312"/>
      <c r="S3" s="312"/>
      <c r="T3" s="312"/>
      <c r="U3" s="312"/>
      <c r="V3" s="312"/>
      <c r="W3" s="312"/>
      <c r="X3" s="312"/>
      <c r="Y3" s="312"/>
    </row>
    <row r="4" spans="1:25" s="17" customFormat="1" ht="23.25" customHeight="1">
      <c r="A4" s="3"/>
      <c r="B4" s="39"/>
      <c r="C4" s="39"/>
      <c r="D4" s="40"/>
      <c r="E4" s="40"/>
      <c r="F4" s="253"/>
      <c r="G4" s="253"/>
      <c r="H4" s="253"/>
      <c r="I4" s="41"/>
      <c r="J4" s="41"/>
      <c r="K4" s="41"/>
      <c r="L4" s="41"/>
      <c r="N4" s="41"/>
      <c r="R4" s="312"/>
      <c r="S4" s="312"/>
      <c r="T4" s="312"/>
      <c r="U4" s="312"/>
      <c r="V4" s="312"/>
      <c r="W4" s="312"/>
      <c r="X4" s="312"/>
      <c r="Y4" s="312"/>
    </row>
    <row r="5" spans="1:25" s="17" customFormat="1" ht="23.25" customHeight="1">
      <c r="A5" s="3"/>
      <c r="B5" s="39"/>
      <c r="C5" s="39"/>
      <c r="D5" s="40"/>
      <c r="E5" s="40"/>
      <c r="F5" s="253"/>
      <c r="G5" s="253"/>
      <c r="H5" s="253"/>
      <c r="I5" s="42"/>
      <c r="J5" s="42"/>
      <c r="K5" s="42"/>
      <c r="L5" s="42"/>
      <c r="M5" s="42"/>
      <c r="N5" s="42"/>
      <c r="R5" s="43"/>
      <c r="S5" s="43"/>
      <c r="T5" s="43"/>
      <c r="U5" s="43"/>
      <c r="V5" s="43"/>
      <c r="W5" s="43"/>
      <c r="X5" s="43"/>
      <c r="Y5" s="43"/>
    </row>
    <row r="6" spans="1:25" s="17" customFormat="1" ht="23.25" customHeight="1">
      <c r="A6" s="3"/>
      <c r="B6" s="39"/>
      <c r="C6" s="39"/>
      <c r="D6" s="40"/>
      <c r="E6" s="40"/>
      <c r="F6" s="253"/>
      <c r="G6" s="253"/>
      <c r="H6" s="253"/>
      <c r="I6" s="41"/>
      <c r="J6" s="41"/>
      <c r="K6" s="41"/>
      <c r="L6" s="41"/>
      <c r="N6" s="41"/>
      <c r="R6" s="43"/>
      <c r="S6" s="43"/>
      <c r="T6" s="43"/>
      <c r="U6" s="43"/>
      <c r="V6" s="43"/>
      <c r="W6" s="43"/>
      <c r="X6" s="43"/>
      <c r="Y6" s="43"/>
    </row>
    <row r="7" spans="1:25" s="21" customFormat="1" ht="66.75" customHeight="1">
      <c r="A7" s="4" t="s">
        <v>2</v>
      </c>
      <c r="B7" s="324" t="s">
        <v>29</v>
      </c>
      <c r="C7" s="324"/>
      <c r="D7" s="324"/>
      <c r="E7" s="324"/>
      <c r="F7" s="116"/>
      <c r="G7" s="116"/>
      <c r="H7" s="116"/>
      <c r="I7" s="293" t="s">
        <v>3</v>
      </c>
      <c r="J7" s="294"/>
      <c r="K7" s="315" t="s">
        <v>30</v>
      </c>
      <c r="L7" s="307"/>
      <c r="M7" s="307"/>
      <c r="N7" s="308"/>
      <c r="R7" s="312"/>
      <c r="S7" s="312"/>
      <c r="T7" s="312"/>
      <c r="U7" s="312"/>
      <c r="V7" s="312"/>
      <c r="W7" s="312"/>
      <c r="X7" s="312"/>
      <c r="Y7" s="312"/>
    </row>
    <row r="8" spans="1:25" s="21" customFormat="1" ht="60.75" customHeight="1">
      <c r="A8" s="4" t="s">
        <v>4</v>
      </c>
      <c r="B8" s="323" t="s">
        <v>776</v>
      </c>
      <c r="C8" s="323"/>
      <c r="D8" s="323"/>
      <c r="E8" s="323"/>
      <c r="F8" s="116"/>
      <c r="G8" s="116"/>
      <c r="H8" s="116"/>
      <c r="I8" s="299" t="s">
        <v>25</v>
      </c>
      <c r="J8" s="300"/>
      <c r="K8" s="309" t="s">
        <v>1381</v>
      </c>
      <c r="L8" s="310"/>
      <c r="M8" s="310"/>
      <c r="N8" s="311"/>
      <c r="T8" s="312"/>
      <c r="U8" s="312"/>
      <c r="V8" s="312"/>
      <c r="W8" s="312"/>
      <c r="X8" s="312"/>
      <c r="Y8" s="312"/>
    </row>
    <row r="9" spans="1:25" ht="41.25" customHeight="1">
      <c r="A9" s="4" t="s">
        <v>5</v>
      </c>
      <c r="B9" s="324" t="s">
        <v>60</v>
      </c>
      <c r="C9" s="324"/>
      <c r="D9" s="324"/>
      <c r="E9" s="324"/>
      <c r="F9" s="254"/>
      <c r="G9" s="254"/>
      <c r="H9" s="254"/>
      <c r="I9" s="293" t="s">
        <v>6</v>
      </c>
      <c r="J9" s="294"/>
      <c r="K9" s="306">
        <v>45658</v>
      </c>
      <c r="L9" s="307"/>
      <c r="M9" s="307"/>
      <c r="N9" s="308"/>
    </row>
    <row r="10" spans="1:25" s="21" customFormat="1" ht="66" customHeight="1">
      <c r="A10" s="4" t="s">
        <v>7</v>
      </c>
      <c r="B10" s="320" t="s">
        <v>26</v>
      </c>
      <c r="C10" s="321"/>
      <c r="D10" s="321"/>
      <c r="E10" s="322"/>
      <c r="F10" s="116"/>
      <c r="G10" s="116"/>
      <c r="H10" s="116"/>
      <c r="I10" s="293" t="s">
        <v>8</v>
      </c>
      <c r="J10" s="294"/>
      <c r="K10" s="306">
        <v>45961</v>
      </c>
      <c r="L10" s="307"/>
      <c r="M10" s="307"/>
      <c r="N10" s="308"/>
    </row>
    <row r="11" spans="1:25" s="21" customFormat="1" ht="20.25" customHeight="1">
      <c r="A11" s="46"/>
      <c r="B11" s="47"/>
      <c r="C11" s="47"/>
      <c r="D11" s="47"/>
      <c r="E11" s="45"/>
      <c r="F11" s="253"/>
      <c r="G11" s="253"/>
      <c r="H11" s="253"/>
      <c r="I11" s="48"/>
      <c r="J11" s="47"/>
      <c r="K11" s="47"/>
      <c r="L11" s="47"/>
      <c r="M11" s="47"/>
      <c r="N11" s="47"/>
    </row>
    <row r="12" spans="1:25" s="26" customFormat="1" ht="63.75" customHeight="1">
      <c r="A12" s="295" t="s">
        <v>9</v>
      </c>
      <c r="B12" s="295" t="s">
        <v>10</v>
      </c>
      <c r="C12" s="295" t="s">
        <v>11</v>
      </c>
      <c r="D12" s="389" t="s">
        <v>12</v>
      </c>
      <c r="E12" s="295" t="s">
        <v>13</v>
      </c>
      <c r="F12" s="372" t="s">
        <v>14</v>
      </c>
      <c r="G12" s="373"/>
      <c r="H12" s="374"/>
      <c r="I12" s="289" t="s">
        <v>15</v>
      </c>
      <c r="J12" s="290"/>
      <c r="K12" s="289" t="s">
        <v>16</v>
      </c>
      <c r="L12" s="290"/>
      <c r="M12" s="289" t="s">
        <v>17</v>
      </c>
      <c r="N12" s="291"/>
    </row>
    <row r="13" spans="1:25" s="26" customFormat="1" ht="57" customHeight="1">
      <c r="A13" s="296"/>
      <c r="B13" s="296"/>
      <c r="C13" s="296"/>
      <c r="D13" s="390"/>
      <c r="E13" s="296"/>
      <c r="F13" s="392"/>
      <c r="G13" s="393"/>
      <c r="H13" s="391"/>
      <c r="I13" s="5" t="s">
        <v>18</v>
      </c>
      <c r="J13" s="5" t="s">
        <v>19</v>
      </c>
      <c r="K13" s="5" t="s">
        <v>27</v>
      </c>
      <c r="L13" s="5" t="s">
        <v>28</v>
      </c>
      <c r="M13" s="5" t="s">
        <v>22</v>
      </c>
      <c r="N13" s="6" t="s">
        <v>23</v>
      </c>
    </row>
    <row r="14" spans="1:25" s="34" customFormat="1" ht="57" customHeight="1">
      <c r="A14" s="49">
        <v>486</v>
      </c>
      <c r="B14" s="173" t="s">
        <v>308</v>
      </c>
      <c r="C14" s="53" t="s">
        <v>309</v>
      </c>
      <c r="D14" s="52">
        <v>1</v>
      </c>
      <c r="E14" s="53" t="e">
        <f>#REF!</f>
        <v>#REF!</v>
      </c>
      <c r="F14" s="255" t="str">
        <f>[6]Hoja1!S103</f>
        <v>CASTILLO</v>
      </c>
      <c r="G14" s="256" t="str">
        <f>[6]Hoja1!T103</f>
        <v>RAZO</v>
      </c>
      <c r="H14" s="182" t="str">
        <f>[6]Hoja1!U103</f>
        <v>EYMI GERALDINE</v>
      </c>
      <c r="I14" s="54">
        <f>[6]Hoja1!V103</f>
        <v>45931</v>
      </c>
      <c r="J14" s="54">
        <v>45937</v>
      </c>
      <c r="K14" s="55" t="s">
        <v>24</v>
      </c>
      <c r="L14" s="55"/>
      <c r="M14" s="53">
        <v>2</v>
      </c>
      <c r="N14" s="56">
        <v>3</v>
      </c>
    </row>
    <row r="15" spans="1:25" s="34" customFormat="1" ht="57" customHeight="1">
      <c r="A15" s="49">
        <v>487</v>
      </c>
      <c r="B15" s="173" t="s">
        <v>310</v>
      </c>
      <c r="C15" s="53" t="s">
        <v>311</v>
      </c>
      <c r="D15" s="52">
        <v>1</v>
      </c>
      <c r="E15" s="53" t="e">
        <f>#REF!</f>
        <v>#REF!</v>
      </c>
      <c r="F15" s="255" t="str">
        <f>[6]Hoja1!S191</f>
        <v>RAMIREZ</v>
      </c>
      <c r="G15" s="256" t="str">
        <f>[6]Hoja1!T191</f>
        <v>LEAL</v>
      </c>
      <c r="H15" s="182" t="str">
        <f>[6]Hoja1!U191</f>
        <v>AILINNE ZAYURI</v>
      </c>
      <c r="I15" s="54">
        <f>[6]Hoja1!V191</f>
        <v>45931</v>
      </c>
      <c r="J15" s="54">
        <v>45968</v>
      </c>
      <c r="K15" s="55" t="s">
        <v>24</v>
      </c>
      <c r="L15" s="55"/>
      <c r="M15" s="53">
        <v>2</v>
      </c>
      <c r="N15" s="56">
        <v>3</v>
      </c>
    </row>
    <row r="16" spans="1:25" s="34" customFormat="1" ht="57" customHeight="1">
      <c r="A16" s="49">
        <v>488</v>
      </c>
      <c r="B16" s="173" t="s">
        <v>312</v>
      </c>
      <c r="C16" s="53" t="s">
        <v>313</v>
      </c>
      <c r="D16" s="52">
        <v>1</v>
      </c>
      <c r="E16" s="53" t="e">
        <f>#REF!</f>
        <v>#REF!</v>
      </c>
      <c r="F16" s="255" t="str">
        <f>[6]Hoja1!S201</f>
        <v>ORTEGA</v>
      </c>
      <c r="G16" s="256" t="str">
        <f>[6]Hoja1!T201</f>
        <v>MENDOZA</v>
      </c>
      <c r="H16" s="182" t="str">
        <f>[6]Hoja1!U201</f>
        <v>JESSICA NOHEMY</v>
      </c>
      <c r="I16" s="54">
        <f>[6]Hoja1!V201</f>
        <v>45931</v>
      </c>
      <c r="J16" s="54">
        <v>45939</v>
      </c>
      <c r="K16" s="55" t="s">
        <v>24</v>
      </c>
      <c r="L16" s="55"/>
      <c r="M16" s="53">
        <v>2</v>
      </c>
      <c r="N16" s="56">
        <v>3</v>
      </c>
    </row>
    <row r="17" spans="1:14" s="34" customFormat="1" ht="57" customHeight="1">
      <c r="A17" s="49">
        <v>489</v>
      </c>
      <c r="B17" s="173" t="s">
        <v>314</v>
      </c>
      <c r="C17" s="53" t="s">
        <v>315</v>
      </c>
      <c r="D17" s="52">
        <v>1</v>
      </c>
      <c r="E17" s="53" t="e">
        <f>#REF!</f>
        <v>#REF!</v>
      </c>
      <c r="F17" s="255" t="str">
        <f>[6]Hoja1!S211</f>
        <v>VILLARREAL</v>
      </c>
      <c r="G17" s="256" t="str">
        <f>[6]Hoja1!T211</f>
        <v>VEGA</v>
      </c>
      <c r="H17" s="182" t="str">
        <f>[6]Hoja1!U211</f>
        <v>FRANCISCO EDUARDO</v>
      </c>
      <c r="I17" s="54">
        <f>[6]Hoja1!V211</f>
        <v>45931</v>
      </c>
      <c r="J17" s="54">
        <v>45943</v>
      </c>
      <c r="K17" s="55" t="s">
        <v>24</v>
      </c>
      <c r="L17" s="55"/>
      <c r="M17" s="53">
        <v>2</v>
      </c>
      <c r="N17" s="56">
        <v>3</v>
      </c>
    </row>
    <row r="18" spans="1:14" s="34" customFormat="1" ht="57" customHeight="1">
      <c r="A18" s="49">
        <v>490</v>
      </c>
      <c r="B18" s="173" t="s">
        <v>316</v>
      </c>
      <c r="C18" s="53" t="s">
        <v>317</v>
      </c>
      <c r="D18" s="52">
        <v>1</v>
      </c>
      <c r="E18" s="53" t="e">
        <f>#REF!</f>
        <v>#REF!</v>
      </c>
      <c r="F18" s="255" t="str">
        <f>[6]Hoja1!S247</f>
        <v>MENDOZA</v>
      </c>
      <c r="G18" s="256" t="str">
        <f>[6]Hoja1!T247</f>
        <v>ALVAREZ</v>
      </c>
      <c r="H18" s="182" t="str">
        <f>[6]Hoja1!U247</f>
        <v>ZULEMA NAYELI</v>
      </c>
      <c r="I18" s="54">
        <f>[6]Hoja1!V247</f>
        <v>45931</v>
      </c>
      <c r="J18" s="54">
        <v>45937</v>
      </c>
      <c r="K18" s="55" t="s">
        <v>24</v>
      </c>
      <c r="L18" s="55"/>
      <c r="M18" s="53">
        <v>2</v>
      </c>
      <c r="N18" s="56">
        <v>3</v>
      </c>
    </row>
    <row r="19" spans="1:14" s="34" customFormat="1" ht="57" customHeight="1">
      <c r="A19" s="49">
        <v>491</v>
      </c>
      <c r="B19" s="173" t="s">
        <v>318</v>
      </c>
      <c r="C19" s="53" t="s">
        <v>319</v>
      </c>
      <c r="D19" s="52">
        <v>1</v>
      </c>
      <c r="E19" s="53" t="e">
        <f t="shared" ref="E19:E28" si="0">$E$18</f>
        <v>#REF!</v>
      </c>
      <c r="F19" s="255" t="str">
        <f>[6]Hoja1!S341</f>
        <v>ALCANTARA</v>
      </c>
      <c r="G19" s="256" t="str">
        <f>[6]Hoja1!T341</f>
        <v>RIVERA</v>
      </c>
      <c r="H19" s="182" t="str">
        <f>[6]Hoja1!U341</f>
        <v>MIRIAM</v>
      </c>
      <c r="I19" s="54">
        <f>[6]Hoja1!V341</f>
        <v>45931</v>
      </c>
      <c r="J19" s="54">
        <v>45939</v>
      </c>
      <c r="K19" s="55" t="s">
        <v>24</v>
      </c>
      <c r="L19" s="55"/>
      <c r="M19" s="53">
        <v>2</v>
      </c>
      <c r="N19" s="56">
        <v>3</v>
      </c>
    </row>
    <row r="20" spans="1:14" s="34" customFormat="1" ht="57" customHeight="1">
      <c r="A20" s="49">
        <v>492</v>
      </c>
      <c r="B20" s="173" t="s">
        <v>320</v>
      </c>
      <c r="C20" s="53" t="s">
        <v>321</v>
      </c>
      <c r="D20" s="52">
        <v>1</v>
      </c>
      <c r="E20" s="53" t="e">
        <f t="shared" si="0"/>
        <v>#REF!</v>
      </c>
      <c r="F20" s="255" t="str">
        <f>[6]Hoja1!S342</f>
        <v>HERNANDEZ</v>
      </c>
      <c r="G20" s="256" t="str">
        <f>[6]Hoja1!T342</f>
        <v>DIAZ</v>
      </c>
      <c r="H20" s="182" t="str">
        <f>[6]Hoja1!U342</f>
        <v>YOLANDA</v>
      </c>
      <c r="I20" s="54">
        <f>[6]Hoja1!V342</f>
        <v>45931</v>
      </c>
      <c r="J20" s="54">
        <v>45939</v>
      </c>
      <c r="K20" s="55" t="s">
        <v>24</v>
      </c>
      <c r="L20" s="55"/>
      <c r="M20" s="53">
        <v>2</v>
      </c>
      <c r="N20" s="56">
        <v>3</v>
      </c>
    </row>
    <row r="21" spans="1:14" s="34" customFormat="1" ht="57" customHeight="1">
      <c r="A21" s="49">
        <v>493</v>
      </c>
      <c r="B21" s="173" t="s">
        <v>322</v>
      </c>
      <c r="C21" s="53" t="s">
        <v>323</v>
      </c>
      <c r="D21" s="52">
        <v>1</v>
      </c>
      <c r="E21" s="53" t="e">
        <f t="shared" si="0"/>
        <v>#REF!</v>
      </c>
      <c r="F21" s="255" t="str">
        <f>[6]Hoja1!S349</f>
        <v>CHAVEZ</v>
      </c>
      <c r="G21" s="256" t="str">
        <f>[6]Hoja1!T349</f>
        <v>CASTILLO</v>
      </c>
      <c r="H21" s="182" t="str">
        <f>[6]Hoja1!U349</f>
        <v>KARELY</v>
      </c>
      <c r="I21" s="54">
        <f>[6]Hoja1!V349</f>
        <v>45931</v>
      </c>
      <c r="J21" s="54">
        <v>45937</v>
      </c>
      <c r="K21" s="55" t="s">
        <v>24</v>
      </c>
      <c r="L21" s="55"/>
      <c r="M21" s="53">
        <v>2</v>
      </c>
      <c r="N21" s="56">
        <v>3</v>
      </c>
    </row>
    <row r="22" spans="1:14" s="34" customFormat="1" ht="57" customHeight="1">
      <c r="A22" s="49">
        <v>494</v>
      </c>
      <c r="B22" s="173" t="s">
        <v>324</v>
      </c>
      <c r="C22" s="53" t="s">
        <v>325</v>
      </c>
      <c r="D22" s="52">
        <v>1</v>
      </c>
      <c r="E22" s="53" t="e">
        <f t="shared" si="0"/>
        <v>#REF!</v>
      </c>
      <c r="F22" s="255" t="str">
        <f>[6]Hoja1!S368</f>
        <v>CRUZ</v>
      </c>
      <c r="G22" s="256" t="str">
        <f>[6]Hoja1!T368</f>
        <v>PEREZ</v>
      </c>
      <c r="H22" s="182" t="str">
        <f>[6]Hoja1!U368</f>
        <v>ALEJANDRO</v>
      </c>
      <c r="I22" s="54">
        <f>[6]Hoja1!V368</f>
        <v>45931</v>
      </c>
      <c r="J22" s="54">
        <v>45944</v>
      </c>
      <c r="K22" s="55" t="s">
        <v>24</v>
      </c>
      <c r="L22" s="55"/>
      <c r="M22" s="53">
        <v>2</v>
      </c>
      <c r="N22" s="56">
        <v>3</v>
      </c>
    </row>
    <row r="23" spans="1:14" s="34" customFormat="1" ht="57" customHeight="1">
      <c r="A23" s="49">
        <v>495</v>
      </c>
      <c r="B23" s="173" t="s">
        <v>326</v>
      </c>
      <c r="C23" s="53" t="s">
        <v>327</v>
      </c>
      <c r="D23" s="52">
        <v>1</v>
      </c>
      <c r="E23" s="53" t="e">
        <f t="shared" si="0"/>
        <v>#REF!</v>
      </c>
      <c r="F23" s="255" t="str">
        <f>[6]Hoja1!S369</f>
        <v>GONZALEZ</v>
      </c>
      <c r="G23" s="256" t="str">
        <f>[6]Hoja1!T369</f>
        <v>LEDESMA</v>
      </c>
      <c r="H23" s="182" t="str">
        <f>[6]Hoja1!U369</f>
        <v>SUSANA</v>
      </c>
      <c r="I23" s="54">
        <f>[6]Hoja1!V369</f>
        <v>45931</v>
      </c>
      <c r="J23" s="54">
        <v>45937</v>
      </c>
      <c r="K23" s="55" t="s">
        <v>24</v>
      </c>
      <c r="L23" s="55"/>
      <c r="M23" s="53">
        <v>2</v>
      </c>
      <c r="N23" s="56">
        <v>3</v>
      </c>
    </row>
    <row r="24" spans="1:14" s="34" customFormat="1" ht="57" customHeight="1">
      <c r="A24" s="49">
        <v>496</v>
      </c>
      <c r="B24" s="173" t="s">
        <v>328</v>
      </c>
      <c r="C24" s="53" t="s">
        <v>329</v>
      </c>
      <c r="D24" s="52">
        <v>1</v>
      </c>
      <c r="E24" s="53" t="e">
        <f t="shared" si="0"/>
        <v>#REF!</v>
      </c>
      <c r="F24" s="255" t="str">
        <f>[6]Hoja1!S370</f>
        <v>CASTRO</v>
      </c>
      <c r="G24" s="256" t="str">
        <f>[6]Hoja1!T370</f>
        <v>VELAZCO</v>
      </c>
      <c r="H24" s="182" t="str">
        <f>[6]Hoja1!U370</f>
        <v>JUANA</v>
      </c>
      <c r="I24" s="54">
        <f>[6]Hoja1!V370</f>
        <v>45931</v>
      </c>
      <c r="J24" s="54">
        <v>45937</v>
      </c>
      <c r="K24" s="55" t="s">
        <v>24</v>
      </c>
      <c r="L24" s="55"/>
      <c r="M24" s="53">
        <v>2</v>
      </c>
      <c r="N24" s="56">
        <v>3</v>
      </c>
    </row>
    <row r="25" spans="1:14" s="34" customFormat="1" ht="57" customHeight="1">
      <c r="A25" s="49">
        <v>497</v>
      </c>
      <c r="B25" s="173" t="s">
        <v>330</v>
      </c>
      <c r="C25" s="53" t="s">
        <v>331</v>
      </c>
      <c r="D25" s="52">
        <v>1</v>
      </c>
      <c r="E25" s="53" t="e">
        <f t="shared" si="0"/>
        <v>#REF!</v>
      </c>
      <c r="F25" s="255" t="str">
        <f>[6]Hoja1!S374</f>
        <v>MENDOZA</v>
      </c>
      <c r="G25" s="256" t="str">
        <f>[6]Hoja1!T374</f>
        <v>MARTINEZ</v>
      </c>
      <c r="H25" s="182" t="str">
        <f>[6]Hoja1!U374</f>
        <v>HEYDY MARIA</v>
      </c>
      <c r="I25" s="54">
        <f>[6]Hoja1!V374</f>
        <v>45931</v>
      </c>
      <c r="J25" s="54">
        <v>45939</v>
      </c>
      <c r="K25" s="55" t="s">
        <v>24</v>
      </c>
      <c r="L25" s="55"/>
      <c r="M25" s="53">
        <v>2</v>
      </c>
      <c r="N25" s="56">
        <v>3</v>
      </c>
    </row>
    <row r="26" spans="1:14" s="34" customFormat="1" ht="57" customHeight="1">
      <c r="A26" s="49">
        <v>498</v>
      </c>
      <c r="B26" s="173" t="s">
        <v>333</v>
      </c>
      <c r="C26" s="53" t="s">
        <v>334</v>
      </c>
      <c r="D26" s="52">
        <v>1</v>
      </c>
      <c r="E26" s="53" t="e">
        <f t="shared" si="0"/>
        <v>#REF!</v>
      </c>
      <c r="F26" s="255" t="str">
        <f>[6]Hoja1!S375</f>
        <v>CORREA</v>
      </c>
      <c r="G26" s="256" t="str">
        <f>[6]Hoja1!T375</f>
        <v>CHAMU</v>
      </c>
      <c r="H26" s="182" t="str">
        <f>[6]Hoja1!U375</f>
        <v>JOSE JULIAN</v>
      </c>
      <c r="I26" s="54">
        <f>[6]Hoja1!V375</f>
        <v>45931</v>
      </c>
      <c r="J26" s="54">
        <v>45941</v>
      </c>
      <c r="K26" s="55" t="s">
        <v>24</v>
      </c>
      <c r="L26" s="55"/>
      <c r="M26" s="53">
        <v>2</v>
      </c>
      <c r="N26" s="56">
        <v>3</v>
      </c>
    </row>
    <row r="27" spans="1:14" s="34" customFormat="1" ht="57" customHeight="1">
      <c r="A27" s="49">
        <v>499</v>
      </c>
      <c r="B27" s="173" t="s">
        <v>335</v>
      </c>
      <c r="C27" s="53" t="s">
        <v>336</v>
      </c>
      <c r="D27" s="52">
        <v>1</v>
      </c>
      <c r="E27" s="53" t="e">
        <f t="shared" si="0"/>
        <v>#REF!</v>
      </c>
      <c r="F27" s="255" t="str">
        <f>[6]Hoja1!S376</f>
        <v>CERON</v>
      </c>
      <c r="G27" s="256" t="str">
        <f>[6]Hoja1!T376</f>
        <v>CRUZ</v>
      </c>
      <c r="H27" s="182" t="str">
        <f>[6]Hoja1!U376</f>
        <v>MARIA JOSEFINA</v>
      </c>
      <c r="I27" s="54">
        <f>[6]Hoja1!V376</f>
        <v>45931</v>
      </c>
      <c r="J27" s="54">
        <v>45941</v>
      </c>
      <c r="K27" s="55" t="s">
        <v>24</v>
      </c>
      <c r="L27" s="55"/>
      <c r="M27" s="53">
        <v>2</v>
      </c>
      <c r="N27" s="56">
        <v>3</v>
      </c>
    </row>
    <row r="28" spans="1:14" s="34" customFormat="1" ht="57" customHeight="1">
      <c r="A28" s="49">
        <v>500</v>
      </c>
      <c r="B28" s="173" t="s">
        <v>337</v>
      </c>
      <c r="C28" s="53" t="s">
        <v>338</v>
      </c>
      <c r="D28" s="52">
        <v>1</v>
      </c>
      <c r="E28" s="53" t="e">
        <f t="shared" si="0"/>
        <v>#REF!</v>
      </c>
      <c r="F28" s="255" t="str">
        <f>[6]Hoja1!S422</f>
        <v>ALCANTARA</v>
      </c>
      <c r="G28" s="256" t="str">
        <f>[6]Hoja1!T422</f>
        <v>RIVERA</v>
      </c>
      <c r="H28" s="182" t="str">
        <f>[6]Hoja1!U422</f>
        <v>ANDRES GABRIEL</v>
      </c>
      <c r="I28" s="54">
        <f>[6]Hoja1!V422</f>
        <v>45931</v>
      </c>
      <c r="J28" s="54">
        <v>45939</v>
      </c>
      <c r="K28" s="55" t="s">
        <v>24</v>
      </c>
      <c r="L28" s="55"/>
      <c r="M28" s="53">
        <v>2</v>
      </c>
      <c r="N28" s="56">
        <v>3</v>
      </c>
    </row>
    <row r="29" spans="1:14" s="34" customFormat="1" ht="57" customHeight="1">
      <c r="A29" s="49">
        <v>501</v>
      </c>
      <c r="B29" s="173" t="s">
        <v>339</v>
      </c>
      <c r="C29" s="53" t="s">
        <v>340</v>
      </c>
      <c r="D29" s="52">
        <v>1</v>
      </c>
      <c r="E29" s="53" t="e">
        <f t="shared" ref="E29:E43" si="1">$E$28</f>
        <v>#REF!</v>
      </c>
      <c r="F29" s="255" t="str">
        <f>[6]Hoja1!S424</f>
        <v>COBOS</v>
      </c>
      <c r="G29" s="256" t="str">
        <f>[6]Hoja1!T424</f>
        <v>MORENO</v>
      </c>
      <c r="H29" s="182" t="str">
        <f>[6]Hoja1!U424</f>
        <v>ADRIANA</v>
      </c>
      <c r="I29" s="54">
        <f>[6]Hoja1!V424</f>
        <v>45931</v>
      </c>
      <c r="J29" s="54">
        <v>45939</v>
      </c>
      <c r="K29" s="55" t="s">
        <v>24</v>
      </c>
      <c r="L29" s="55"/>
      <c r="M29" s="53">
        <v>2</v>
      </c>
      <c r="N29" s="56">
        <v>3</v>
      </c>
    </row>
    <row r="30" spans="1:14" s="34" customFormat="1" ht="57" customHeight="1">
      <c r="A30" s="49">
        <v>502</v>
      </c>
      <c r="B30" s="173" t="s">
        <v>341</v>
      </c>
      <c r="C30" s="53" t="s">
        <v>342</v>
      </c>
      <c r="D30" s="52">
        <v>1</v>
      </c>
      <c r="E30" s="53" t="e">
        <f t="shared" si="1"/>
        <v>#REF!</v>
      </c>
      <c r="F30" s="255" t="str">
        <f>[6]Hoja1!S488</f>
        <v>ROMAN</v>
      </c>
      <c r="G30" s="256" t="str">
        <f>[6]Hoja1!T488</f>
        <v>DELGADO</v>
      </c>
      <c r="H30" s="182" t="str">
        <f>[6]Hoja1!U488</f>
        <v>NORMA GENOVEVA</v>
      </c>
      <c r="I30" s="54">
        <f>[6]Hoja1!V488</f>
        <v>45931</v>
      </c>
      <c r="J30" s="54">
        <v>45941</v>
      </c>
      <c r="K30" s="55" t="s">
        <v>24</v>
      </c>
      <c r="L30" s="55"/>
      <c r="M30" s="53">
        <v>2</v>
      </c>
      <c r="N30" s="56">
        <v>3</v>
      </c>
    </row>
    <row r="31" spans="1:14" s="34" customFormat="1" ht="57" customHeight="1">
      <c r="A31" s="49">
        <v>503</v>
      </c>
      <c r="B31" s="173" t="s">
        <v>343</v>
      </c>
      <c r="C31" s="53" t="s">
        <v>344</v>
      </c>
      <c r="D31" s="52">
        <v>1</v>
      </c>
      <c r="E31" s="53" t="e">
        <f t="shared" si="1"/>
        <v>#REF!</v>
      </c>
      <c r="F31" s="255" t="str">
        <f>[6]Hoja1!S88</f>
        <v>RODRIGUEZ</v>
      </c>
      <c r="G31" s="256" t="str">
        <f>[6]Hoja1!T88</f>
        <v>CASTILLO</v>
      </c>
      <c r="H31" s="182" t="str">
        <f>[6]Hoja1!U88</f>
        <v>CRISTINA</v>
      </c>
      <c r="I31" s="54">
        <f>[6]Hoja1!V88</f>
        <v>45932</v>
      </c>
      <c r="J31" s="54">
        <v>45941</v>
      </c>
      <c r="K31" s="55" t="s">
        <v>24</v>
      </c>
      <c r="L31" s="55"/>
      <c r="M31" s="53">
        <v>2</v>
      </c>
      <c r="N31" s="56">
        <v>3</v>
      </c>
    </row>
    <row r="32" spans="1:14" s="34" customFormat="1" ht="57" customHeight="1">
      <c r="A32" s="49">
        <v>504</v>
      </c>
      <c r="B32" s="173" t="s">
        <v>345</v>
      </c>
      <c r="C32" s="53" t="s">
        <v>346</v>
      </c>
      <c r="D32" s="52">
        <v>1</v>
      </c>
      <c r="E32" s="53" t="e">
        <f t="shared" si="1"/>
        <v>#REF!</v>
      </c>
      <c r="F32" s="255" t="str">
        <f>[6]Hoja1!S100</f>
        <v>MEMIJE</v>
      </c>
      <c r="G32" s="256" t="str">
        <f>[6]Hoja1!T100</f>
        <v>BLANCO</v>
      </c>
      <c r="H32" s="182" t="str">
        <f>[6]Hoja1!U100</f>
        <v>MAXIMINA</v>
      </c>
      <c r="I32" s="54">
        <f>[6]Hoja1!V100</f>
        <v>45932</v>
      </c>
      <c r="J32" s="54">
        <v>45937</v>
      </c>
      <c r="K32" s="55" t="s">
        <v>24</v>
      </c>
      <c r="L32" s="55"/>
      <c r="M32" s="53">
        <v>2</v>
      </c>
      <c r="N32" s="56">
        <v>3</v>
      </c>
    </row>
    <row r="33" spans="1:14" s="34" customFormat="1" ht="57" customHeight="1">
      <c r="A33" s="49">
        <v>505</v>
      </c>
      <c r="B33" s="173" t="s">
        <v>347</v>
      </c>
      <c r="C33" s="53" t="s">
        <v>348</v>
      </c>
      <c r="D33" s="52">
        <v>1</v>
      </c>
      <c r="E33" s="53" t="e">
        <f t="shared" si="1"/>
        <v>#REF!</v>
      </c>
      <c r="F33" s="255" t="str">
        <f>[6]Hoja1!S192</f>
        <v>AGUILAR</v>
      </c>
      <c r="G33" s="256" t="str">
        <f>[6]Hoja1!T192</f>
        <v>JIMENEZ</v>
      </c>
      <c r="H33" s="182" t="str">
        <f>[6]Hoja1!U192</f>
        <v>ANTONIO DE JESUS</v>
      </c>
      <c r="I33" s="54">
        <f>[6]Hoja1!V192</f>
        <v>45932</v>
      </c>
      <c r="J33" s="54">
        <v>45941</v>
      </c>
      <c r="K33" s="55" t="s">
        <v>24</v>
      </c>
      <c r="L33" s="55"/>
      <c r="M33" s="53">
        <v>2</v>
      </c>
      <c r="N33" s="56">
        <v>3</v>
      </c>
    </row>
    <row r="34" spans="1:14" s="34" customFormat="1" ht="57" customHeight="1">
      <c r="A34" s="49">
        <v>506</v>
      </c>
      <c r="B34" s="173" t="s">
        <v>349</v>
      </c>
      <c r="C34" s="53" t="s">
        <v>350</v>
      </c>
      <c r="D34" s="52">
        <v>1</v>
      </c>
      <c r="E34" s="53" t="e">
        <f t="shared" si="1"/>
        <v>#REF!</v>
      </c>
      <c r="F34" s="255" t="str">
        <f>[6]Hoja1!S226</f>
        <v>ESTRADA</v>
      </c>
      <c r="G34" s="256" t="str">
        <f>[6]Hoja1!T226</f>
        <v>RUIZ</v>
      </c>
      <c r="H34" s="182" t="str">
        <f>[6]Hoja1!U226</f>
        <v>RANDAL RAMSES</v>
      </c>
      <c r="I34" s="54">
        <f>[6]Hoja1!V226</f>
        <v>45932</v>
      </c>
      <c r="J34" s="54">
        <v>45944</v>
      </c>
      <c r="K34" s="55" t="s">
        <v>24</v>
      </c>
      <c r="L34" s="55"/>
      <c r="M34" s="53">
        <v>2</v>
      </c>
      <c r="N34" s="56">
        <v>3</v>
      </c>
    </row>
    <row r="35" spans="1:14" s="34" customFormat="1" ht="57" customHeight="1">
      <c r="A35" s="49">
        <v>507</v>
      </c>
      <c r="B35" s="173" t="s">
        <v>351</v>
      </c>
      <c r="C35" s="53" t="s">
        <v>352</v>
      </c>
      <c r="D35" s="52">
        <v>1</v>
      </c>
      <c r="E35" s="53" t="e">
        <f t="shared" si="1"/>
        <v>#REF!</v>
      </c>
      <c r="F35" s="255" t="str">
        <f>[6]Hoja1!S350</f>
        <v>CORONA</v>
      </c>
      <c r="G35" s="256" t="str">
        <f>[6]Hoja1!T350</f>
        <v>MEZA</v>
      </c>
      <c r="H35" s="182" t="str">
        <f>[6]Hoja1!U350</f>
        <v>JOSE ENRIQUE</v>
      </c>
      <c r="I35" s="54">
        <f>[6]Hoja1!V350</f>
        <v>45932</v>
      </c>
      <c r="J35" s="54">
        <v>45944</v>
      </c>
      <c r="K35" s="55" t="s">
        <v>24</v>
      </c>
      <c r="L35" s="55"/>
      <c r="M35" s="53">
        <v>2</v>
      </c>
      <c r="N35" s="56">
        <v>3</v>
      </c>
    </row>
    <row r="36" spans="1:14" s="34" customFormat="1" ht="57" customHeight="1">
      <c r="A36" s="49">
        <v>508</v>
      </c>
      <c r="B36" s="173" t="s">
        <v>353</v>
      </c>
      <c r="C36" s="53" t="s">
        <v>354</v>
      </c>
      <c r="D36" s="52">
        <v>1</v>
      </c>
      <c r="E36" s="53" t="e">
        <f t="shared" si="1"/>
        <v>#REF!</v>
      </c>
      <c r="F36" s="255" t="str">
        <f>[6]Hoja1!S367</f>
        <v>DIAZ</v>
      </c>
      <c r="G36" s="256" t="str">
        <f>[6]Hoja1!T367</f>
        <v>FLORES</v>
      </c>
      <c r="H36" s="182" t="str">
        <f>[6]Hoja1!U367</f>
        <v>PEDRO</v>
      </c>
      <c r="I36" s="54">
        <f>[6]Hoja1!V367</f>
        <v>45932</v>
      </c>
      <c r="J36" s="54">
        <v>45941</v>
      </c>
      <c r="K36" s="55" t="s">
        <v>24</v>
      </c>
      <c r="L36" s="55"/>
      <c r="M36" s="53">
        <v>2</v>
      </c>
      <c r="N36" s="56">
        <v>3</v>
      </c>
    </row>
    <row r="37" spans="1:14" s="34" customFormat="1" ht="57" customHeight="1">
      <c r="A37" s="49">
        <v>509</v>
      </c>
      <c r="B37" s="173" t="s">
        <v>355</v>
      </c>
      <c r="C37" s="53" t="s">
        <v>356</v>
      </c>
      <c r="D37" s="52">
        <v>1</v>
      </c>
      <c r="E37" s="53" t="e">
        <f t="shared" si="1"/>
        <v>#REF!</v>
      </c>
      <c r="F37" s="255" t="str">
        <f>[6]Hoja1!S423</f>
        <v>CRUZ</v>
      </c>
      <c r="G37" s="256" t="str">
        <f>[6]Hoja1!T423</f>
        <v>JIMENEZ</v>
      </c>
      <c r="H37" s="182" t="str">
        <f>[6]Hoja1!U423</f>
        <v>GERSON</v>
      </c>
      <c r="I37" s="54">
        <f>[6]Hoja1!V423</f>
        <v>45932</v>
      </c>
      <c r="J37" s="54">
        <v>45940</v>
      </c>
      <c r="K37" s="55" t="s">
        <v>24</v>
      </c>
      <c r="L37" s="55"/>
      <c r="M37" s="53">
        <v>2</v>
      </c>
      <c r="N37" s="56">
        <v>3</v>
      </c>
    </row>
    <row r="38" spans="1:14" s="34" customFormat="1" ht="57" customHeight="1">
      <c r="A38" s="49">
        <v>510</v>
      </c>
      <c r="B38" s="173" t="s">
        <v>357</v>
      </c>
      <c r="C38" s="53" t="s">
        <v>358</v>
      </c>
      <c r="D38" s="52">
        <v>1</v>
      </c>
      <c r="E38" s="53" t="e">
        <f t="shared" si="1"/>
        <v>#REF!</v>
      </c>
      <c r="F38" s="255" t="str">
        <f>[6]Hoja1!S484</f>
        <v>DIAZ</v>
      </c>
      <c r="G38" s="256" t="str">
        <f>[6]Hoja1!T484</f>
        <v>LARA</v>
      </c>
      <c r="H38" s="182" t="str">
        <f>[6]Hoja1!U484</f>
        <v>PEDRO</v>
      </c>
      <c r="I38" s="54">
        <f>[6]Hoja1!V484</f>
        <v>45932</v>
      </c>
      <c r="J38" s="54">
        <v>45941</v>
      </c>
      <c r="K38" s="55" t="s">
        <v>24</v>
      </c>
      <c r="L38" s="55"/>
      <c r="M38" s="53">
        <v>2</v>
      </c>
      <c r="N38" s="56">
        <v>3</v>
      </c>
    </row>
    <row r="39" spans="1:14" s="34" customFormat="1" ht="57" customHeight="1">
      <c r="A39" s="49">
        <v>511</v>
      </c>
      <c r="B39" s="173" t="s">
        <v>359</v>
      </c>
      <c r="C39" s="53" t="s">
        <v>360</v>
      </c>
      <c r="D39" s="52">
        <v>1</v>
      </c>
      <c r="E39" s="53" t="e">
        <f t="shared" si="1"/>
        <v>#REF!</v>
      </c>
      <c r="F39" s="255" t="str">
        <f>[7]Hoja1!H20</f>
        <v>QUIÑONEZ</v>
      </c>
      <c r="G39" s="255" t="str">
        <f>[7]Hoja1!I20</f>
        <v>ZUÑIGA</v>
      </c>
      <c r="H39" s="186" t="str">
        <f>[7]Hoja1!J20</f>
        <v>CARITCIA JANETT</v>
      </c>
      <c r="I39" s="54">
        <f>[7]Hoja1!R20</f>
        <v>45933</v>
      </c>
      <c r="J39" s="55"/>
      <c r="K39" s="55" t="s">
        <v>24</v>
      </c>
      <c r="L39" s="55"/>
      <c r="M39" s="53">
        <v>2</v>
      </c>
      <c r="N39" s="56">
        <v>3</v>
      </c>
    </row>
    <row r="40" spans="1:14" s="34" customFormat="1" ht="57" customHeight="1">
      <c r="A40" s="49">
        <v>512</v>
      </c>
      <c r="B40" s="173" t="s">
        <v>364</v>
      </c>
      <c r="C40" s="53" t="s">
        <v>365</v>
      </c>
      <c r="D40" s="52">
        <v>1</v>
      </c>
      <c r="E40" s="53" t="e">
        <f t="shared" si="1"/>
        <v>#REF!</v>
      </c>
      <c r="F40" s="255" t="str">
        <f>[7]Hoja1!H21</f>
        <v>CEJA</v>
      </c>
      <c r="G40" s="255" t="str">
        <f>[7]Hoja1!I21</f>
        <v>VILLASEÑOR</v>
      </c>
      <c r="H40" s="186" t="str">
        <f>[7]Hoja1!J21</f>
        <v>MARIA DE LOS ANGELES</v>
      </c>
      <c r="I40" s="54">
        <f>[7]Hoja1!R21</f>
        <v>45933</v>
      </c>
      <c r="J40" s="55"/>
      <c r="K40" s="55" t="s">
        <v>24</v>
      </c>
      <c r="L40" s="55"/>
      <c r="M40" s="53">
        <v>2</v>
      </c>
      <c r="N40" s="56">
        <v>3</v>
      </c>
    </row>
    <row r="41" spans="1:14" s="34" customFormat="1" ht="57" customHeight="1">
      <c r="A41" s="49">
        <v>513</v>
      </c>
      <c r="B41" s="173" t="s">
        <v>368</v>
      </c>
      <c r="C41" s="53" t="s">
        <v>369</v>
      </c>
      <c r="D41" s="52">
        <v>1</v>
      </c>
      <c r="E41" s="53" t="e">
        <f t="shared" si="1"/>
        <v>#REF!</v>
      </c>
      <c r="F41" s="255" t="str">
        <f>[7]Hoja1!H22</f>
        <v>GUTIERREZ</v>
      </c>
      <c r="G41" s="256" t="str">
        <f>[7]Hoja1!I22</f>
        <v>ESPINOZA</v>
      </c>
      <c r="H41" s="182" t="str">
        <f>[7]Hoja1!J22</f>
        <v>MAYERLIN YHISLEY</v>
      </c>
      <c r="I41" s="54">
        <f>[7]Hoja1!R22</f>
        <v>45933</v>
      </c>
      <c r="J41" s="55"/>
      <c r="K41" s="55" t="s">
        <v>24</v>
      </c>
      <c r="L41" s="55"/>
      <c r="M41" s="53">
        <v>2</v>
      </c>
      <c r="N41" s="56">
        <v>3</v>
      </c>
    </row>
    <row r="42" spans="1:14" s="34" customFormat="1" ht="57" customHeight="1">
      <c r="A42" s="49">
        <v>514</v>
      </c>
      <c r="B42" s="173" t="s">
        <v>372</v>
      </c>
      <c r="C42" s="53" t="s">
        <v>373</v>
      </c>
      <c r="D42" s="52">
        <v>1</v>
      </c>
      <c r="E42" s="53" t="e">
        <f t="shared" si="1"/>
        <v>#REF!</v>
      </c>
      <c r="F42" s="255" t="str">
        <f>[7]Hoja1!H23</f>
        <v>CRUZ</v>
      </c>
      <c r="G42" s="256" t="str">
        <f>[7]Hoja1!I23</f>
        <v>RUIZ</v>
      </c>
      <c r="H42" s="182" t="str">
        <f>[7]Hoja1!J23</f>
        <v>KEVIN XTEVE</v>
      </c>
      <c r="I42" s="54">
        <f>[7]Hoja1!R23</f>
        <v>45933</v>
      </c>
      <c r="J42" s="55"/>
      <c r="K42" s="55" t="s">
        <v>24</v>
      </c>
      <c r="L42" s="55"/>
      <c r="M42" s="53">
        <v>2</v>
      </c>
      <c r="N42" s="56">
        <v>3</v>
      </c>
    </row>
    <row r="43" spans="1:14" s="34" customFormat="1" ht="57" customHeight="1">
      <c r="A43" s="49">
        <v>515</v>
      </c>
      <c r="B43" s="173" t="s">
        <v>376</v>
      </c>
      <c r="C43" s="53" t="s">
        <v>377</v>
      </c>
      <c r="D43" s="52">
        <v>1</v>
      </c>
      <c r="E43" s="53" t="e">
        <f t="shared" si="1"/>
        <v>#REF!</v>
      </c>
      <c r="F43" s="255" t="str">
        <f>[7]Hoja1!H24</f>
        <v>ORTEGA</v>
      </c>
      <c r="G43" s="256" t="str">
        <f>[7]Hoja1!I24</f>
        <v>FIGUEROA</v>
      </c>
      <c r="H43" s="182" t="str">
        <f>[7]Hoja1!J24</f>
        <v>ARELI ELIZABETH</v>
      </c>
      <c r="I43" s="54">
        <f>[7]Hoja1!R24</f>
        <v>45933</v>
      </c>
      <c r="J43" s="55"/>
      <c r="K43" s="55" t="s">
        <v>24</v>
      </c>
      <c r="L43" s="55"/>
      <c r="M43" s="53">
        <v>2</v>
      </c>
      <c r="N43" s="56">
        <v>3</v>
      </c>
    </row>
    <row r="44" spans="1:14" s="34" customFormat="1" ht="57" customHeight="1">
      <c r="A44" s="49">
        <v>516</v>
      </c>
      <c r="B44" s="173" t="s">
        <v>380</v>
      </c>
      <c r="C44" s="53" t="s">
        <v>381</v>
      </c>
      <c r="D44" s="52">
        <v>1</v>
      </c>
      <c r="E44" s="53" t="e">
        <f t="shared" ref="E44:E56" si="2">$E$43</f>
        <v>#REF!</v>
      </c>
      <c r="F44" s="255" t="str">
        <f>[6]Hoja1!S371</f>
        <v>VASQUEZ</v>
      </c>
      <c r="G44" s="256" t="str">
        <f>[6]Hoja1!T371</f>
        <v>SANCHEZ</v>
      </c>
      <c r="H44" s="182" t="str">
        <f>[6]Hoja1!U371</f>
        <v>KAREN</v>
      </c>
      <c r="I44" s="54">
        <f>[6]Hoja1!V371</f>
        <v>45933</v>
      </c>
      <c r="J44" s="54">
        <v>45945</v>
      </c>
      <c r="K44" s="55" t="s">
        <v>24</v>
      </c>
      <c r="L44" s="55"/>
      <c r="M44" s="53">
        <v>2</v>
      </c>
      <c r="N44" s="56">
        <v>3</v>
      </c>
    </row>
    <row r="45" spans="1:14" s="34" customFormat="1" ht="57" customHeight="1">
      <c r="A45" s="49">
        <v>517</v>
      </c>
      <c r="B45" s="173" t="s">
        <v>384</v>
      </c>
      <c r="C45" s="53" t="s">
        <v>385</v>
      </c>
      <c r="D45" s="52">
        <v>1</v>
      </c>
      <c r="E45" s="53" t="e">
        <f t="shared" si="2"/>
        <v>#REF!</v>
      </c>
      <c r="F45" s="255" t="str">
        <f>[6]Hoja1!S248</f>
        <v>LOZANO</v>
      </c>
      <c r="G45" s="256" t="str">
        <f>[6]Hoja1!T248</f>
        <v>ALCANTARA</v>
      </c>
      <c r="H45" s="182" t="str">
        <f>[6]Hoja1!U248</f>
        <v>YARELI</v>
      </c>
      <c r="I45" s="54">
        <f>[6]Hoja1!V248</f>
        <v>45936</v>
      </c>
      <c r="J45" s="54" t="s">
        <v>1382</v>
      </c>
      <c r="K45" s="55" t="s">
        <v>24</v>
      </c>
      <c r="L45" s="55"/>
      <c r="M45" s="53">
        <v>2</v>
      </c>
      <c r="N45" s="56">
        <v>3</v>
      </c>
    </row>
    <row r="46" spans="1:14" s="34" customFormat="1" ht="57" customHeight="1">
      <c r="A46" s="49">
        <v>518</v>
      </c>
      <c r="B46" s="173" t="s">
        <v>390</v>
      </c>
      <c r="C46" s="53" t="s">
        <v>391</v>
      </c>
      <c r="D46" s="52">
        <v>1</v>
      </c>
      <c r="E46" s="53" t="e">
        <f t="shared" si="2"/>
        <v>#REF!</v>
      </c>
      <c r="F46" s="255" t="str">
        <f>[6]Hoja1!S495</f>
        <v>MARTINEZ</v>
      </c>
      <c r="G46" s="256" t="str">
        <f>[6]Hoja1!T495</f>
        <v>RODRIGUEZ</v>
      </c>
      <c r="H46" s="182" t="str">
        <f>[6]Hoja1!U495</f>
        <v>MONICA LIZETH</v>
      </c>
      <c r="I46" s="54">
        <f>[6]Hoja1!V495</f>
        <v>45936</v>
      </c>
      <c r="J46" s="54">
        <v>45940</v>
      </c>
      <c r="K46" s="55" t="s">
        <v>24</v>
      </c>
      <c r="L46" s="55"/>
      <c r="M46" s="53">
        <v>2</v>
      </c>
      <c r="N46" s="56">
        <v>3</v>
      </c>
    </row>
    <row r="47" spans="1:14" s="34" customFormat="1" ht="57" customHeight="1">
      <c r="A47" s="49">
        <v>519</v>
      </c>
      <c r="B47" s="173" t="s">
        <v>395</v>
      </c>
      <c r="C47" s="53" t="s">
        <v>396</v>
      </c>
      <c r="D47" s="52">
        <v>1</v>
      </c>
      <c r="E47" s="53" t="e">
        <f t="shared" si="2"/>
        <v>#REF!</v>
      </c>
      <c r="F47" s="255" t="str">
        <f>[6]Hoja1!S202</f>
        <v>RIVERA</v>
      </c>
      <c r="G47" s="256" t="str">
        <f>[6]Hoja1!T202</f>
        <v>TOVAR</v>
      </c>
      <c r="H47" s="182" t="str">
        <f>[6]Hoja1!U202</f>
        <v>SILVIA NICOL</v>
      </c>
      <c r="I47" s="54">
        <f>[6]Hoja1!V202</f>
        <v>45937</v>
      </c>
      <c r="J47" s="54">
        <v>45941</v>
      </c>
      <c r="K47" s="55" t="s">
        <v>24</v>
      </c>
      <c r="L47" s="55"/>
      <c r="M47" s="53">
        <v>2</v>
      </c>
      <c r="N47" s="56">
        <v>3</v>
      </c>
    </row>
    <row r="48" spans="1:14" s="34" customFormat="1" ht="57" customHeight="1">
      <c r="A48" s="49">
        <v>520</v>
      </c>
      <c r="B48" s="173" t="s">
        <v>401</v>
      </c>
      <c r="C48" s="53" t="s">
        <v>402</v>
      </c>
      <c r="D48" s="52">
        <v>1</v>
      </c>
      <c r="E48" s="53" t="e">
        <f t="shared" si="2"/>
        <v>#REF!</v>
      </c>
      <c r="F48" s="255" t="str">
        <f>[6]Hoja1!S199</f>
        <v>GARCIA</v>
      </c>
      <c r="G48" s="256" t="str">
        <f>[6]Hoja1!T199</f>
        <v>GARCIA</v>
      </c>
      <c r="H48" s="182" t="str">
        <f>[6]Hoja1!U199</f>
        <v>KATHERINE NICOLE</v>
      </c>
      <c r="I48" s="54">
        <f>[6]Hoja1!V199</f>
        <v>45938</v>
      </c>
      <c r="J48" s="54">
        <v>45941</v>
      </c>
      <c r="K48" s="55" t="s">
        <v>24</v>
      </c>
      <c r="L48" s="55"/>
      <c r="M48" s="53">
        <v>2</v>
      </c>
      <c r="N48" s="56">
        <v>3</v>
      </c>
    </row>
    <row r="49" spans="1:14" s="34" customFormat="1" ht="57" customHeight="1">
      <c r="A49" s="49">
        <v>521</v>
      </c>
      <c r="B49" s="173" t="s">
        <v>405</v>
      </c>
      <c r="C49" s="53" t="s">
        <v>406</v>
      </c>
      <c r="D49" s="52">
        <v>1</v>
      </c>
      <c r="E49" s="53" t="e">
        <f t="shared" si="2"/>
        <v>#REF!</v>
      </c>
      <c r="F49" s="255" t="str">
        <f>[6]Hoja1!S210</f>
        <v>SANCHEZ</v>
      </c>
      <c r="G49" s="256" t="str">
        <f>[6]Hoja1!T210</f>
        <v>AVILA</v>
      </c>
      <c r="H49" s="182" t="str">
        <f>[6]Hoja1!U210</f>
        <v>IRMA</v>
      </c>
      <c r="I49" s="54">
        <f>[6]Hoja1!V210</f>
        <v>45938</v>
      </c>
      <c r="J49" s="54">
        <v>45945</v>
      </c>
      <c r="K49" s="55" t="s">
        <v>24</v>
      </c>
      <c r="L49" s="55"/>
      <c r="M49" s="53">
        <v>2</v>
      </c>
      <c r="N49" s="56">
        <v>3</v>
      </c>
    </row>
    <row r="50" spans="1:14" s="34" customFormat="1" ht="57" customHeight="1">
      <c r="A50" s="49">
        <v>522</v>
      </c>
      <c r="B50" s="173" t="s">
        <v>408</v>
      </c>
      <c r="C50" s="53" t="s">
        <v>409</v>
      </c>
      <c r="D50" s="52">
        <v>1</v>
      </c>
      <c r="E50" s="53" t="e">
        <f t="shared" si="2"/>
        <v>#REF!</v>
      </c>
      <c r="F50" s="255" t="str">
        <f>[6]Hoja1!S215</f>
        <v>SANCHEZ</v>
      </c>
      <c r="G50" s="256" t="str">
        <f>[6]Hoja1!T215</f>
        <v>GARCIA</v>
      </c>
      <c r="H50" s="182" t="str">
        <f>[6]Hoja1!U215</f>
        <v>MARIA DEL CARMEN</v>
      </c>
      <c r="I50" s="54">
        <f>[6]Hoja1!V215</f>
        <v>45938</v>
      </c>
      <c r="J50" s="54">
        <v>45945</v>
      </c>
      <c r="K50" s="55" t="s">
        <v>24</v>
      </c>
      <c r="L50" s="55"/>
      <c r="M50" s="53">
        <v>2</v>
      </c>
      <c r="N50" s="56">
        <v>3</v>
      </c>
    </row>
    <row r="51" spans="1:14" s="34" customFormat="1" ht="57" customHeight="1">
      <c r="A51" s="49">
        <v>523</v>
      </c>
      <c r="B51" s="173" t="s">
        <v>413</v>
      </c>
      <c r="C51" s="53" t="s">
        <v>414</v>
      </c>
      <c r="D51" s="52">
        <v>1</v>
      </c>
      <c r="E51" s="53" t="e">
        <f t="shared" si="2"/>
        <v>#REF!</v>
      </c>
      <c r="F51" s="255" t="str">
        <f>[6]Hoja1!S241</f>
        <v>CHAVEZ</v>
      </c>
      <c r="G51" s="256" t="str">
        <f>[6]Hoja1!T241</f>
        <v>ALBARRAN</v>
      </c>
      <c r="H51" s="182" t="str">
        <f>[6]Hoja1!U241</f>
        <v>SANDRA LUZ</v>
      </c>
      <c r="I51" s="54">
        <f>[6]Hoja1!V241</f>
        <v>45938</v>
      </c>
      <c r="J51" s="54">
        <v>45941</v>
      </c>
      <c r="K51" s="55" t="s">
        <v>24</v>
      </c>
      <c r="L51" s="55"/>
      <c r="M51" s="53">
        <v>2</v>
      </c>
      <c r="N51" s="56">
        <v>3</v>
      </c>
    </row>
    <row r="52" spans="1:14" s="34" customFormat="1" ht="57" customHeight="1">
      <c r="A52" s="49">
        <v>524</v>
      </c>
      <c r="B52" s="173" t="s">
        <v>419</v>
      </c>
      <c r="C52" s="53" t="s">
        <v>420</v>
      </c>
      <c r="D52" s="52">
        <v>1</v>
      </c>
      <c r="E52" s="53" t="e">
        <f t="shared" si="2"/>
        <v>#REF!</v>
      </c>
      <c r="F52" s="255" t="str">
        <f>[6]Hoja1!S425</f>
        <v>DOMINGUEZ</v>
      </c>
      <c r="G52" s="256" t="str">
        <f>[6]Hoja1!T425</f>
        <v>HERNANDEZ</v>
      </c>
      <c r="H52" s="182" t="str">
        <f>[6]Hoja1!U425</f>
        <v>LEONARDO</v>
      </c>
      <c r="I52" s="54">
        <f>[6]Hoja1!V425</f>
        <v>45939</v>
      </c>
      <c r="J52" s="54">
        <v>45941</v>
      </c>
      <c r="K52" s="55" t="s">
        <v>24</v>
      </c>
      <c r="L52" s="55"/>
      <c r="M52" s="53">
        <v>2</v>
      </c>
      <c r="N52" s="56">
        <v>3</v>
      </c>
    </row>
    <row r="53" spans="1:14" s="34" customFormat="1" ht="57" customHeight="1">
      <c r="A53" s="49">
        <v>525</v>
      </c>
      <c r="B53" s="173" t="s">
        <v>421</v>
      </c>
      <c r="C53" s="53" t="s">
        <v>422</v>
      </c>
      <c r="D53" s="52">
        <v>1</v>
      </c>
      <c r="E53" s="53" t="e">
        <f t="shared" si="2"/>
        <v>#REF!</v>
      </c>
      <c r="F53" s="255" t="str">
        <f>[6]Hoja1!S496</f>
        <v>MARTINEZ</v>
      </c>
      <c r="G53" s="256" t="str">
        <f>[6]Hoja1!T496</f>
        <v/>
      </c>
      <c r="H53" s="182" t="str">
        <f>[6]Hoja1!U496</f>
        <v>JUAN ERNESTO</v>
      </c>
      <c r="I53" s="54">
        <f>[6]Hoja1!V496</f>
        <v>45939</v>
      </c>
      <c r="J53" s="54">
        <v>45941</v>
      </c>
      <c r="K53" s="55" t="s">
        <v>24</v>
      </c>
      <c r="L53" s="55"/>
      <c r="M53" s="53">
        <v>2</v>
      </c>
      <c r="N53" s="56">
        <v>3</v>
      </c>
    </row>
    <row r="54" spans="1:14" s="34" customFormat="1" ht="57" customHeight="1">
      <c r="A54" s="49">
        <v>526</v>
      </c>
      <c r="B54" s="173" t="s">
        <v>425</v>
      </c>
      <c r="C54" s="53" t="s">
        <v>426</v>
      </c>
      <c r="D54" s="52">
        <v>1</v>
      </c>
      <c r="E54" s="53" t="e">
        <f t="shared" si="2"/>
        <v>#REF!</v>
      </c>
      <c r="F54" s="255" t="str">
        <f>[7]Hoja1!H25</f>
        <v>MORALES</v>
      </c>
      <c r="G54" s="256" t="str">
        <f>[7]Hoja1!I25</f>
        <v>AMENDOLA</v>
      </c>
      <c r="H54" s="182" t="str">
        <f>[7]Hoja1!J25</f>
        <v>OMAR</v>
      </c>
      <c r="I54" s="54">
        <f>[7]Hoja1!R25</f>
        <v>45940</v>
      </c>
      <c r="J54" s="55"/>
      <c r="K54" s="55" t="s">
        <v>24</v>
      </c>
      <c r="L54" s="55"/>
      <c r="M54" s="53">
        <v>2</v>
      </c>
      <c r="N54" s="56">
        <v>3</v>
      </c>
    </row>
    <row r="55" spans="1:14" s="34" customFormat="1" ht="57" customHeight="1">
      <c r="A55" s="49">
        <v>527</v>
      </c>
      <c r="B55" s="173" t="s">
        <v>429</v>
      </c>
      <c r="C55" s="53" t="s">
        <v>430</v>
      </c>
      <c r="D55" s="52">
        <v>1</v>
      </c>
      <c r="E55" s="53" t="e">
        <f t="shared" si="2"/>
        <v>#REF!</v>
      </c>
      <c r="F55" s="255" t="str">
        <f>[6]Hoja1!S252</f>
        <v>GARCIA</v>
      </c>
      <c r="G55" s="256" t="str">
        <f>[6]Hoja1!T252</f>
        <v>RODRIGUEZ</v>
      </c>
      <c r="H55" s="182" t="str">
        <f>[6]Hoja1!U252</f>
        <v>GLADIS JAZMIN</v>
      </c>
      <c r="I55" s="54">
        <f>[6]Hoja1!V252</f>
        <v>45940</v>
      </c>
      <c r="J55" s="54">
        <v>45945</v>
      </c>
      <c r="K55" s="55" t="s">
        <v>24</v>
      </c>
      <c r="L55" s="55"/>
      <c r="M55" s="53">
        <v>2</v>
      </c>
      <c r="N55" s="56">
        <v>3</v>
      </c>
    </row>
    <row r="56" spans="1:14" s="34" customFormat="1" ht="57" customHeight="1">
      <c r="A56" s="49">
        <v>528</v>
      </c>
      <c r="B56" s="173" t="s">
        <v>433</v>
      </c>
      <c r="C56" s="53" t="s">
        <v>434</v>
      </c>
      <c r="D56" s="52">
        <v>1</v>
      </c>
      <c r="E56" s="53" t="e">
        <f t="shared" si="2"/>
        <v>#REF!</v>
      </c>
      <c r="F56" s="255" t="str">
        <f>[6]Hoja1!S253</f>
        <v>BERMEJO</v>
      </c>
      <c r="G56" s="256" t="str">
        <f>[6]Hoja1!T253</f>
        <v>MENA</v>
      </c>
      <c r="H56" s="182" t="str">
        <f>[6]Hoja1!U253</f>
        <v>HECTOR OCTAVIO</v>
      </c>
      <c r="I56" s="54">
        <f>[6]Hoja1!V253</f>
        <v>45940</v>
      </c>
      <c r="J56" s="54">
        <v>45943</v>
      </c>
      <c r="K56" s="55" t="s">
        <v>24</v>
      </c>
      <c r="L56" s="55"/>
      <c r="M56" s="53">
        <v>2</v>
      </c>
      <c r="N56" s="56">
        <v>3</v>
      </c>
    </row>
    <row r="57" spans="1:14" s="34" customFormat="1" ht="57" customHeight="1">
      <c r="A57" s="49">
        <v>529</v>
      </c>
      <c r="B57" s="173" t="s">
        <v>436</v>
      </c>
      <c r="C57" s="53" t="s">
        <v>437</v>
      </c>
      <c r="D57" s="52">
        <v>1</v>
      </c>
      <c r="E57" s="53" t="e">
        <f t="shared" ref="E57:E60" si="3">$E$56</f>
        <v>#REF!</v>
      </c>
      <c r="F57" s="255" t="str">
        <f>[6]Hoja1!S372</f>
        <v>WILCHIS</v>
      </c>
      <c r="G57" s="256" t="str">
        <f>[6]Hoja1!T372</f>
        <v>JIMENEZ</v>
      </c>
      <c r="H57" s="182" t="str">
        <f>[6]Hoja1!U372</f>
        <v>LAURA</v>
      </c>
      <c r="I57" s="54">
        <f>[6]Hoja1!V372</f>
        <v>45940</v>
      </c>
      <c r="J57" s="54">
        <v>45943</v>
      </c>
      <c r="K57" s="55" t="s">
        <v>24</v>
      </c>
      <c r="L57" s="55"/>
      <c r="M57" s="53">
        <v>2</v>
      </c>
      <c r="N57" s="56">
        <v>3</v>
      </c>
    </row>
    <row r="58" spans="1:14" s="34" customFormat="1" ht="57" customHeight="1">
      <c r="A58" s="49">
        <v>530</v>
      </c>
      <c r="B58" s="173" t="s">
        <v>440</v>
      </c>
      <c r="C58" s="53" t="s">
        <v>441</v>
      </c>
      <c r="D58" s="52">
        <v>1</v>
      </c>
      <c r="E58" s="53" t="e">
        <f t="shared" si="3"/>
        <v>#REF!</v>
      </c>
      <c r="F58" s="255" t="str">
        <f>[6]Hoja1!S249</f>
        <v>HERNANDEZ</v>
      </c>
      <c r="G58" s="256" t="str">
        <f>[6]Hoja1!T249</f>
        <v>GARCIA</v>
      </c>
      <c r="H58" s="182" t="str">
        <f>[6]Hoja1!U249</f>
        <v>IVAN FELIPE</v>
      </c>
      <c r="I58" s="54">
        <f>[6]Hoja1!V249</f>
        <v>45943</v>
      </c>
      <c r="J58" s="54">
        <v>45945</v>
      </c>
      <c r="K58" s="55" t="s">
        <v>24</v>
      </c>
      <c r="L58" s="55"/>
      <c r="M58" s="53">
        <v>2</v>
      </c>
      <c r="N58" s="56">
        <v>3</v>
      </c>
    </row>
    <row r="59" spans="1:14" s="34" customFormat="1" ht="57" customHeight="1">
      <c r="A59" s="49">
        <v>531</v>
      </c>
      <c r="B59" s="173" t="s">
        <v>444</v>
      </c>
      <c r="C59" s="53" t="s">
        <v>445</v>
      </c>
      <c r="D59" s="52">
        <v>1</v>
      </c>
      <c r="E59" s="53" t="e">
        <f t="shared" si="3"/>
        <v>#REF!</v>
      </c>
      <c r="F59" s="255" t="str">
        <f>[6]Hoja1!S99</f>
        <v>ZUÑIGA</v>
      </c>
      <c r="G59" s="256" t="str">
        <f>[6]Hoja1!T99</f>
        <v>MORALES</v>
      </c>
      <c r="H59" s="182" t="str">
        <f>[6]Hoja1!U99</f>
        <v>CLAUDIA JANETH</v>
      </c>
      <c r="I59" s="54">
        <f>[6]Hoja1!V99</f>
        <v>45945</v>
      </c>
      <c r="J59" s="54">
        <v>45945</v>
      </c>
      <c r="K59" s="55" t="s">
        <v>24</v>
      </c>
      <c r="L59" s="55"/>
      <c r="M59" s="53">
        <v>2</v>
      </c>
      <c r="N59" s="56">
        <v>3</v>
      </c>
    </row>
    <row r="60" spans="1:14" s="34" customFormat="1" ht="57" customHeight="1">
      <c r="A60" s="49">
        <v>532</v>
      </c>
      <c r="B60" s="173" t="s">
        <v>448</v>
      </c>
      <c r="C60" s="53" t="s">
        <v>449</v>
      </c>
      <c r="D60" s="52">
        <v>1</v>
      </c>
      <c r="E60" s="53" t="e">
        <f t="shared" si="3"/>
        <v>#REF!</v>
      </c>
      <c r="F60" s="255" t="str">
        <f>[6]Hoja1!S250</f>
        <v>MERCADO</v>
      </c>
      <c r="G60" s="256" t="str">
        <f>[6]Hoja1!T250</f>
        <v>HERNANDEZ</v>
      </c>
      <c r="H60" s="182" t="str">
        <f>[6]Hoja1!U250</f>
        <v>MARIA CAROLINA</v>
      </c>
      <c r="I60" s="54">
        <f>[6]Hoja1!V250</f>
        <v>45945</v>
      </c>
      <c r="J60" s="54">
        <v>45945</v>
      </c>
      <c r="K60" s="55" t="s">
        <v>24</v>
      </c>
      <c r="L60" s="55"/>
      <c r="M60" s="53">
        <v>2</v>
      </c>
      <c r="N60" s="56">
        <v>3</v>
      </c>
    </row>
    <row r="61" spans="1:14" s="36" customFormat="1" ht="42" customHeight="1">
      <c r="A61" s="257"/>
      <c r="B61" s="258"/>
      <c r="C61" s="258"/>
      <c r="D61" s="258"/>
      <c r="E61" s="258"/>
      <c r="F61" s="259"/>
      <c r="G61" s="259"/>
      <c r="H61" s="259"/>
      <c r="I61" s="258"/>
      <c r="J61" s="258"/>
      <c r="K61" s="258"/>
      <c r="L61" s="258"/>
      <c r="M61" s="258"/>
      <c r="N61" s="258"/>
    </row>
    <row r="62" spans="1:14" s="36" customFormat="1" ht="42" customHeight="1">
      <c r="A62" s="329" t="s">
        <v>1383</v>
      </c>
      <c r="B62" s="330"/>
      <c r="C62" s="330"/>
      <c r="D62" s="330"/>
      <c r="E62" s="330"/>
      <c r="F62" s="330"/>
      <c r="G62" s="330"/>
      <c r="H62" s="330"/>
      <c r="I62" s="330"/>
      <c r="J62" s="330"/>
      <c r="K62" s="330"/>
      <c r="L62" s="330"/>
      <c r="M62" s="330"/>
      <c r="N62" s="331"/>
    </row>
    <row r="63" spans="1:14" s="37" customFormat="1" ht="24.75" customHeight="1">
      <c r="A63" s="3"/>
      <c r="B63" s="39"/>
      <c r="C63" s="39"/>
      <c r="D63" s="57"/>
      <c r="E63" s="58"/>
      <c r="F63" s="260"/>
      <c r="G63" s="260"/>
      <c r="H63" s="260"/>
      <c r="I63" s="58"/>
      <c r="J63" s="58"/>
      <c r="K63" s="58"/>
      <c r="L63" s="58"/>
      <c r="M63" s="59"/>
      <c r="N63" s="59"/>
    </row>
    <row r="64" spans="1:14" s="37" customFormat="1" ht="24.75" customHeight="1">
      <c r="A64" s="3"/>
      <c r="B64" s="39"/>
      <c r="C64" s="39"/>
      <c r="D64" s="57"/>
      <c r="E64" s="58"/>
      <c r="F64" s="260"/>
      <c r="G64" s="260"/>
      <c r="H64" s="260"/>
      <c r="I64" s="58"/>
      <c r="J64" s="58"/>
      <c r="K64" s="58"/>
      <c r="L64" s="58"/>
      <c r="M64" s="58"/>
      <c r="N64" s="58"/>
    </row>
    <row r="65" spans="1:14" s="37" customFormat="1" ht="24.75" customHeight="1">
      <c r="A65" s="60"/>
      <c r="B65" s="60"/>
      <c r="C65" s="60"/>
      <c r="D65" s="61"/>
      <c r="E65" s="62"/>
      <c r="F65" s="261"/>
      <c r="G65" s="261"/>
      <c r="H65" s="261"/>
      <c r="I65" s="62"/>
      <c r="J65" s="62"/>
      <c r="K65" s="62"/>
      <c r="L65" s="62"/>
      <c r="M65" s="62"/>
      <c r="N65" s="62"/>
    </row>
    <row r="66" spans="1:14" s="37" customFormat="1" ht="24.75" customHeight="1">
      <c r="A66" s="61"/>
      <c r="B66" s="61"/>
      <c r="C66" s="301"/>
      <c r="D66" s="301"/>
      <c r="E66" s="60"/>
      <c r="F66" s="261"/>
      <c r="G66" s="301"/>
      <c r="H66" s="301"/>
      <c r="I66" s="301"/>
      <c r="J66" s="60"/>
      <c r="K66" s="60"/>
      <c r="L66" s="60"/>
      <c r="M66" s="63"/>
      <c r="N66" s="63"/>
    </row>
    <row r="67" spans="1:14" s="37" customFormat="1" ht="24.75" customHeight="1">
      <c r="A67" s="64"/>
      <c r="B67" s="64"/>
      <c r="C67" s="62"/>
      <c r="D67" s="62"/>
      <c r="E67" s="60"/>
      <c r="F67" s="262"/>
      <c r="G67" s="302"/>
      <c r="H67" s="302"/>
      <c r="I67" s="302"/>
      <c r="J67" s="65"/>
      <c r="K67" s="65"/>
      <c r="L67" s="65"/>
      <c r="M67" s="63"/>
      <c r="N67" s="63"/>
    </row>
    <row r="68" spans="1:14" s="37" customFormat="1" ht="24.75" customHeight="1">
      <c r="A68" s="66"/>
      <c r="B68" s="66"/>
      <c r="C68" s="63"/>
      <c r="D68" s="63"/>
      <c r="E68" s="60"/>
      <c r="F68" s="262"/>
      <c r="G68" s="302"/>
      <c r="H68" s="302"/>
      <c r="I68" s="302"/>
      <c r="J68" s="65"/>
      <c r="K68" s="65"/>
      <c r="L68" s="65"/>
      <c r="M68" s="62"/>
      <c r="N68" s="62"/>
    </row>
    <row r="69" spans="1:14" s="37" customFormat="1" ht="24.75" customHeight="1">
      <c r="A69" s="66"/>
      <c r="B69" s="66"/>
      <c r="C69" s="63"/>
      <c r="D69" s="63"/>
      <c r="E69" s="60"/>
      <c r="F69" s="262"/>
      <c r="G69" s="302"/>
      <c r="H69" s="302"/>
      <c r="I69" s="302"/>
      <c r="J69" s="65"/>
      <c r="K69" s="65"/>
      <c r="L69" s="65"/>
      <c r="M69" s="62"/>
      <c r="N69" s="62"/>
    </row>
    <row r="70" spans="1:14" s="37" customFormat="1" ht="24.75" customHeight="1">
      <c r="A70" s="66"/>
      <c r="B70" s="66"/>
      <c r="C70" s="63"/>
      <c r="D70" s="63"/>
      <c r="E70" s="60"/>
      <c r="F70" s="262"/>
      <c r="G70" s="302"/>
      <c r="H70" s="302"/>
      <c r="I70" s="302"/>
      <c r="J70" s="65"/>
      <c r="K70" s="65"/>
      <c r="L70" s="65"/>
      <c r="M70" s="62"/>
      <c r="N70" s="62"/>
    </row>
    <row r="71" spans="1:14" s="37" customFormat="1" ht="24.75" customHeight="1">
      <c r="A71" s="66"/>
      <c r="B71" s="66"/>
      <c r="C71" s="301"/>
      <c r="D71" s="301"/>
      <c r="E71" s="60"/>
      <c r="F71" s="262"/>
      <c r="G71" s="301"/>
      <c r="H71" s="301"/>
      <c r="I71" s="301"/>
      <c r="J71" s="64"/>
      <c r="K71" s="64"/>
      <c r="L71" s="64"/>
      <c r="M71" s="63"/>
      <c r="N71" s="63"/>
    </row>
    <row r="72" spans="1:14" s="37" customFormat="1" ht="24.75" customHeight="1">
      <c r="A72" s="64"/>
      <c r="B72" s="64"/>
      <c r="C72" s="301"/>
      <c r="D72" s="301"/>
      <c r="E72" s="60"/>
      <c r="F72" s="262"/>
      <c r="G72" s="301"/>
      <c r="H72" s="301"/>
      <c r="I72" s="301"/>
      <c r="J72" s="65"/>
      <c r="K72" s="65"/>
      <c r="L72" s="65"/>
      <c r="M72" s="63"/>
      <c r="N72" s="63"/>
    </row>
    <row r="73" spans="1:14" s="37" customFormat="1" ht="24.75" customHeight="1">
      <c r="A73" s="7"/>
      <c r="B73" s="8"/>
      <c r="C73" s="8"/>
      <c r="D73" s="9"/>
      <c r="E73" s="10"/>
      <c r="F73" s="263"/>
      <c r="G73" s="263"/>
      <c r="H73" s="263"/>
      <c r="I73" s="10"/>
      <c r="J73" s="10"/>
      <c r="K73" s="10"/>
      <c r="L73" s="10"/>
      <c r="M73" s="10"/>
      <c r="N73" s="10"/>
    </row>
  </sheetData>
  <autoFilter ref="I13:J60"/>
  <mergeCells count="33">
    <mergeCell ref="R3:Y3"/>
    <mergeCell ref="R4:Y4"/>
    <mergeCell ref="B7:E7"/>
    <mergeCell ref="I7:J7"/>
    <mergeCell ref="K7:N7"/>
    <mergeCell ref="R7:Y7"/>
    <mergeCell ref="B8:E8"/>
    <mergeCell ref="I8:J8"/>
    <mergeCell ref="K8:N8"/>
    <mergeCell ref="T8:Y8"/>
    <mergeCell ref="B9:E9"/>
    <mergeCell ref="I9:J9"/>
    <mergeCell ref="K9:N9"/>
    <mergeCell ref="B10:E10"/>
    <mergeCell ref="I10:J10"/>
    <mergeCell ref="K10:N10"/>
    <mergeCell ref="A12:A13"/>
    <mergeCell ref="B12:B13"/>
    <mergeCell ref="C12:C13"/>
    <mergeCell ref="D12:D13"/>
    <mergeCell ref="E12:E13"/>
    <mergeCell ref="F12:H13"/>
    <mergeCell ref="I12:J12"/>
    <mergeCell ref="M12:N12"/>
    <mergeCell ref="A62:N62"/>
    <mergeCell ref="C66:D66"/>
    <mergeCell ref="G66:I66"/>
    <mergeCell ref="G67:I70"/>
    <mergeCell ref="C71:D71"/>
    <mergeCell ref="G71:I71"/>
    <mergeCell ref="C72:D72"/>
    <mergeCell ref="G72:I72"/>
    <mergeCell ref="K12:L1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Y81"/>
  <sheetViews>
    <sheetView tabSelected="1" topLeftCell="F13" zoomScale="60" zoomScaleNormal="60" workbookViewId="0">
      <selection activeCell="I13" sqref="I13:J13"/>
    </sheetView>
  </sheetViews>
  <sheetFormatPr baseColWidth="10" defaultRowHeight="18"/>
  <cols>
    <col min="1" max="1" width="26.28515625" style="288" customWidth="1"/>
    <col min="2" max="2" width="21.28515625" style="288" customWidth="1"/>
    <col min="3" max="3" width="40.28515625" style="288" customWidth="1"/>
    <col min="4" max="4" width="19.7109375" style="288" customWidth="1"/>
    <col min="5" max="6" width="32" style="288" customWidth="1"/>
    <col min="7" max="7" width="43.42578125" style="288" customWidth="1"/>
    <col min="8" max="8" width="52.5703125" style="288" customWidth="1"/>
    <col min="9" max="9" width="29.5703125" style="288" customWidth="1"/>
    <col min="10" max="10" width="20.7109375" style="288" customWidth="1"/>
    <col min="11" max="11" width="15" style="288" customWidth="1"/>
    <col min="12" max="12" width="25.85546875" style="288" customWidth="1"/>
    <col min="13" max="13" width="26.5703125" style="288" customWidth="1"/>
    <col min="14" max="14" width="46.28515625" style="288" customWidth="1"/>
    <col min="15" max="16384" width="11.42578125" style="288"/>
  </cols>
  <sheetData>
    <row r="1" spans="1:25" s="134" customFormat="1" ht="24.95" customHeight="1">
      <c r="A1" s="131"/>
      <c r="B1" s="132"/>
      <c r="C1" s="132"/>
      <c r="D1" s="133"/>
      <c r="E1" s="132"/>
      <c r="F1" s="132"/>
      <c r="G1" s="132"/>
      <c r="H1" s="132"/>
      <c r="I1" s="132"/>
      <c r="J1" s="132"/>
      <c r="K1" s="132"/>
      <c r="L1" s="132"/>
      <c r="M1" s="132"/>
      <c r="N1" s="132"/>
    </row>
    <row r="2" spans="1:25" s="92" customFormat="1" ht="45" customHeight="1">
      <c r="A2" s="135"/>
      <c r="D2" s="360" t="s">
        <v>0</v>
      </c>
      <c r="E2" s="360"/>
      <c r="F2" s="360"/>
      <c r="G2" s="360"/>
      <c r="H2" s="360"/>
      <c r="I2" s="360"/>
      <c r="J2" s="360"/>
      <c r="K2" s="360"/>
      <c r="L2" s="360"/>
      <c r="M2" s="360"/>
      <c r="N2" s="136"/>
    </row>
    <row r="3" spans="1:25" s="92" customFormat="1" ht="43.5" customHeight="1">
      <c r="A3" s="135"/>
      <c r="D3" s="360" t="s">
        <v>1</v>
      </c>
      <c r="E3" s="360"/>
      <c r="F3" s="360"/>
      <c r="G3" s="360"/>
      <c r="H3" s="360"/>
      <c r="I3" s="360"/>
      <c r="J3" s="360"/>
      <c r="K3" s="360"/>
      <c r="L3" s="360"/>
      <c r="M3" s="360"/>
      <c r="N3" s="136"/>
      <c r="R3" s="359"/>
      <c r="S3" s="359"/>
      <c r="T3" s="359"/>
      <c r="U3" s="359"/>
      <c r="V3" s="359"/>
      <c r="W3" s="359"/>
      <c r="X3" s="359"/>
      <c r="Y3" s="359"/>
    </row>
    <row r="4" spans="1:25" s="92" customFormat="1" ht="23.25" customHeight="1">
      <c r="A4" s="135"/>
      <c r="D4" s="136"/>
      <c r="E4" s="136"/>
      <c r="F4" s="136"/>
      <c r="G4" s="136"/>
      <c r="H4" s="136"/>
      <c r="I4" s="137"/>
      <c r="J4" s="137"/>
      <c r="K4" s="137"/>
      <c r="L4" s="137"/>
      <c r="N4" s="137"/>
      <c r="R4" s="359"/>
      <c r="S4" s="359"/>
      <c r="T4" s="359"/>
      <c r="U4" s="359"/>
      <c r="V4" s="359"/>
      <c r="W4" s="359"/>
      <c r="X4" s="359"/>
      <c r="Y4" s="359"/>
    </row>
    <row r="5" spans="1:25" s="92" customFormat="1" ht="23.25" customHeight="1">
      <c r="A5" s="135"/>
      <c r="D5" s="136"/>
      <c r="E5" s="136"/>
      <c r="F5" s="136"/>
      <c r="G5" s="136"/>
      <c r="H5" s="136"/>
      <c r="I5" s="137"/>
      <c r="J5" s="137"/>
      <c r="K5" s="137"/>
      <c r="L5" s="137"/>
      <c r="M5" s="137"/>
      <c r="N5" s="137"/>
      <c r="R5" s="73"/>
      <c r="S5" s="73"/>
      <c r="T5" s="73"/>
      <c r="U5" s="73"/>
      <c r="V5" s="73"/>
      <c r="W5" s="73"/>
      <c r="X5" s="73"/>
      <c r="Y5" s="73"/>
    </row>
    <row r="6" spans="1:25" s="92" customFormat="1" ht="23.25" customHeight="1">
      <c r="A6" s="135"/>
      <c r="D6" s="136"/>
      <c r="E6" s="136"/>
      <c r="F6" s="136"/>
      <c r="G6" s="136"/>
      <c r="H6" s="136"/>
      <c r="I6" s="137"/>
      <c r="J6" s="137"/>
      <c r="K6" s="137"/>
      <c r="L6" s="137"/>
      <c r="N6" s="137"/>
      <c r="R6" s="73"/>
      <c r="S6" s="73"/>
      <c r="T6" s="73"/>
      <c r="U6" s="73"/>
      <c r="V6" s="73"/>
      <c r="W6" s="73"/>
      <c r="X6" s="73"/>
      <c r="Y6" s="73"/>
    </row>
    <row r="7" spans="1:25" s="73" customFormat="1" ht="66.75" customHeight="1">
      <c r="A7" s="265" t="s">
        <v>2</v>
      </c>
      <c r="B7" s="425" t="s">
        <v>29</v>
      </c>
      <c r="C7" s="425"/>
      <c r="D7" s="425"/>
      <c r="E7" s="425"/>
      <c r="F7" s="266"/>
      <c r="G7" s="133"/>
      <c r="H7" s="133"/>
      <c r="I7" s="426" t="s">
        <v>3</v>
      </c>
      <c r="J7" s="427"/>
      <c r="K7" s="442" t="s">
        <v>30</v>
      </c>
      <c r="L7" s="443"/>
      <c r="M7" s="443"/>
      <c r="N7" s="444"/>
      <c r="R7" s="359"/>
      <c r="S7" s="359"/>
      <c r="T7" s="359"/>
      <c r="U7" s="359"/>
      <c r="V7" s="359"/>
      <c r="W7" s="359"/>
      <c r="X7" s="359"/>
      <c r="Y7" s="359"/>
    </row>
    <row r="8" spans="1:25" s="137" customFormat="1" ht="60.75" customHeight="1">
      <c r="A8" s="265" t="s">
        <v>4</v>
      </c>
      <c r="B8" s="436" t="s">
        <v>58</v>
      </c>
      <c r="C8" s="436"/>
      <c r="D8" s="436"/>
      <c r="E8" s="436"/>
      <c r="F8" s="267"/>
      <c r="G8" s="136"/>
      <c r="H8" s="136"/>
      <c r="I8" s="437" t="s">
        <v>25</v>
      </c>
      <c r="J8" s="438"/>
      <c r="K8" s="439" t="s">
        <v>1384</v>
      </c>
      <c r="L8" s="440"/>
      <c r="M8" s="440"/>
      <c r="N8" s="441"/>
      <c r="T8" s="360"/>
      <c r="U8" s="360"/>
      <c r="V8" s="360"/>
      <c r="W8" s="360"/>
      <c r="X8" s="360"/>
      <c r="Y8" s="360"/>
    </row>
    <row r="9" spans="1:25" s="269" customFormat="1" ht="41.25" customHeight="1">
      <c r="A9" s="265" t="s">
        <v>5</v>
      </c>
      <c r="B9" s="425" t="s">
        <v>494</v>
      </c>
      <c r="C9" s="425"/>
      <c r="D9" s="425"/>
      <c r="E9" s="425"/>
      <c r="F9" s="267"/>
      <c r="G9" s="136"/>
      <c r="H9" s="268"/>
      <c r="I9" s="426" t="s">
        <v>6</v>
      </c>
      <c r="J9" s="427"/>
      <c r="K9" s="428" t="s">
        <v>1385</v>
      </c>
      <c r="L9" s="429"/>
      <c r="M9" s="429"/>
      <c r="N9" s="430"/>
    </row>
    <row r="10" spans="1:25" s="137" customFormat="1" ht="66" customHeight="1">
      <c r="A10" s="265" t="s">
        <v>7</v>
      </c>
      <c r="B10" s="425" t="s">
        <v>26</v>
      </c>
      <c r="C10" s="425"/>
      <c r="D10" s="425"/>
      <c r="E10" s="425"/>
      <c r="F10" s="270"/>
      <c r="G10" s="271"/>
      <c r="H10" s="271"/>
      <c r="I10" s="426" t="s">
        <v>8</v>
      </c>
      <c r="J10" s="427"/>
      <c r="K10" s="428" t="s">
        <v>1386</v>
      </c>
      <c r="L10" s="429"/>
      <c r="M10" s="429"/>
      <c r="N10" s="430"/>
    </row>
    <row r="11" spans="1:25" s="73" customFormat="1" ht="20.25" customHeight="1">
      <c r="A11" s="141"/>
      <c r="B11" s="142"/>
      <c r="C11" s="142"/>
      <c r="D11" s="142"/>
      <c r="I11" s="138"/>
      <c r="J11" s="142"/>
      <c r="K11" s="142"/>
      <c r="L11" s="142"/>
      <c r="M11" s="142"/>
      <c r="N11" s="142"/>
    </row>
    <row r="12" spans="1:25" s="143" customFormat="1" ht="63.75" customHeight="1">
      <c r="A12" s="349" t="s">
        <v>9</v>
      </c>
      <c r="B12" s="349" t="s">
        <v>10</v>
      </c>
      <c r="C12" s="351" t="s">
        <v>11</v>
      </c>
      <c r="D12" s="352" t="s">
        <v>12</v>
      </c>
      <c r="E12" s="432" t="s">
        <v>13</v>
      </c>
      <c r="F12" s="432"/>
      <c r="G12" s="433"/>
      <c r="H12" s="351" t="s">
        <v>14</v>
      </c>
      <c r="I12" s="351" t="s">
        <v>15</v>
      </c>
      <c r="J12" s="351"/>
      <c r="K12" s="338" t="s">
        <v>16</v>
      </c>
      <c r="L12" s="339"/>
      <c r="M12" s="338" t="s">
        <v>17</v>
      </c>
      <c r="N12" s="340"/>
    </row>
    <row r="13" spans="1:25" s="143" customFormat="1" ht="57" customHeight="1">
      <c r="A13" s="350"/>
      <c r="B13" s="350"/>
      <c r="C13" s="351"/>
      <c r="D13" s="431"/>
      <c r="E13" s="434"/>
      <c r="F13" s="434"/>
      <c r="G13" s="435"/>
      <c r="H13" s="351"/>
      <c r="I13" s="144" t="s">
        <v>18</v>
      </c>
      <c r="J13" s="144" t="s">
        <v>19</v>
      </c>
      <c r="K13" s="144" t="s">
        <v>27</v>
      </c>
      <c r="L13" s="144" t="s">
        <v>28</v>
      </c>
      <c r="M13" s="144" t="s">
        <v>22</v>
      </c>
      <c r="N13" s="145" t="s">
        <v>23</v>
      </c>
    </row>
    <row r="14" spans="1:25" s="278" customFormat="1" ht="57.75" customHeight="1">
      <c r="A14" s="146">
        <v>959</v>
      </c>
      <c r="B14" s="279" t="s">
        <v>1095</v>
      </c>
      <c r="C14" s="272" t="s">
        <v>1096</v>
      </c>
      <c r="D14" s="273">
        <v>5</v>
      </c>
      <c r="E14" s="99" t="str">
        <f>[8]Hoja1!S193</f>
        <v>CHAVEZ</v>
      </c>
      <c r="F14" s="99" t="s">
        <v>219</v>
      </c>
      <c r="G14" s="99" t="s">
        <v>1394</v>
      </c>
      <c r="H14" s="274" t="s">
        <v>1387</v>
      </c>
      <c r="I14" s="277">
        <v>45931</v>
      </c>
      <c r="J14" s="277">
        <v>45956</v>
      </c>
      <c r="K14" s="151" t="s">
        <v>57</v>
      </c>
      <c r="L14" s="151" t="s">
        <v>24</v>
      </c>
      <c r="M14" s="151">
        <v>2</v>
      </c>
      <c r="N14" s="276">
        <v>3</v>
      </c>
    </row>
    <row r="15" spans="1:25" s="278" customFormat="1" ht="57.75" customHeight="1">
      <c r="A15" s="146">
        <v>960</v>
      </c>
      <c r="B15" s="279" t="s">
        <v>1097</v>
      </c>
      <c r="C15" s="272" t="s">
        <v>1098</v>
      </c>
      <c r="D15" s="273">
        <v>5</v>
      </c>
      <c r="E15" s="101" t="str">
        <f>[8]Hoja1!S306</f>
        <v>ESCOBAR</v>
      </c>
      <c r="F15" s="101" t="s">
        <v>1395</v>
      </c>
      <c r="G15" s="101" t="s">
        <v>1396</v>
      </c>
      <c r="H15" s="274" t="s">
        <v>1387</v>
      </c>
      <c r="I15" s="275">
        <v>45931</v>
      </c>
      <c r="J15" s="275">
        <v>45954</v>
      </c>
      <c r="K15" s="151" t="s">
        <v>57</v>
      </c>
      <c r="L15" s="151" t="s">
        <v>24</v>
      </c>
      <c r="M15" s="151">
        <v>2</v>
      </c>
      <c r="N15" s="276">
        <v>3</v>
      </c>
    </row>
    <row r="16" spans="1:25" s="278" customFormat="1" ht="57.75" customHeight="1">
      <c r="A16" s="146">
        <v>961</v>
      </c>
      <c r="B16" s="279" t="s">
        <v>1099</v>
      </c>
      <c r="C16" s="272" t="s">
        <v>1100</v>
      </c>
      <c r="D16" s="273">
        <v>5</v>
      </c>
      <c r="E16" s="101" t="str">
        <f>[8]Hoja1!S308</f>
        <v>CRUZ</v>
      </c>
      <c r="F16" s="101" t="s">
        <v>1397</v>
      </c>
      <c r="G16" s="101" t="s">
        <v>279</v>
      </c>
      <c r="H16" s="274" t="s">
        <v>1387</v>
      </c>
      <c r="I16" s="275">
        <v>45931</v>
      </c>
      <c r="J16" s="275">
        <v>45947</v>
      </c>
      <c r="K16" s="151" t="s">
        <v>57</v>
      </c>
      <c r="L16" s="151" t="s">
        <v>24</v>
      </c>
      <c r="M16" s="151">
        <v>2</v>
      </c>
      <c r="N16" s="276">
        <v>3</v>
      </c>
    </row>
    <row r="17" spans="1:14" s="278" customFormat="1" ht="57.75" customHeight="1">
      <c r="A17" s="146">
        <v>962</v>
      </c>
      <c r="B17" s="279" t="s">
        <v>1101</v>
      </c>
      <c r="C17" s="272" t="s">
        <v>1102</v>
      </c>
      <c r="D17" s="273">
        <v>5</v>
      </c>
      <c r="E17" s="101" t="str">
        <f>[8]Hoja1!S342</f>
        <v>SALDAÑA</v>
      </c>
      <c r="F17" s="101" t="s">
        <v>201</v>
      </c>
      <c r="G17" s="101" t="s">
        <v>193</v>
      </c>
      <c r="H17" s="274" t="s">
        <v>1387</v>
      </c>
      <c r="I17" s="275">
        <v>45931</v>
      </c>
      <c r="J17" s="275">
        <v>45948</v>
      </c>
      <c r="K17" s="151" t="s">
        <v>57</v>
      </c>
      <c r="L17" s="151" t="s">
        <v>24</v>
      </c>
      <c r="M17" s="151">
        <v>2</v>
      </c>
      <c r="N17" s="276">
        <v>3</v>
      </c>
    </row>
    <row r="18" spans="1:14" s="278" customFormat="1" ht="57.75" customHeight="1">
      <c r="A18" s="146">
        <v>963</v>
      </c>
      <c r="B18" s="279" t="s">
        <v>1103</v>
      </c>
      <c r="C18" s="272" t="s">
        <v>1104</v>
      </c>
      <c r="D18" s="273">
        <v>5</v>
      </c>
      <c r="E18" s="101" t="str">
        <f>[8]Hoja1!S592</f>
        <v>TELLEZ</v>
      </c>
      <c r="F18" s="101" t="s">
        <v>222</v>
      </c>
      <c r="G18" s="101" t="s">
        <v>1174</v>
      </c>
      <c r="H18" s="274" t="s">
        <v>1387</v>
      </c>
      <c r="I18" s="275">
        <v>45931</v>
      </c>
      <c r="J18" s="275">
        <v>45956</v>
      </c>
      <c r="K18" s="151" t="s">
        <v>57</v>
      </c>
      <c r="L18" s="151" t="s">
        <v>24</v>
      </c>
      <c r="M18" s="151">
        <v>2</v>
      </c>
      <c r="N18" s="276">
        <v>3</v>
      </c>
    </row>
    <row r="19" spans="1:14" s="278" customFormat="1" ht="57.75" customHeight="1">
      <c r="A19" s="146">
        <v>964</v>
      </c>
      <c r="B19" s="279" t="s">
        <v>1105</v>
      </c>
      <c r="C19" s="272" t="s">
        <v>1106</v>
      </c>
      <c r="D19" s="273">
        <v>5</v>
      </c>
      <c r="E19" s="101" t="str">
        <f>[8]Hoja1!S602</f>
        <v>SOTO</v>
      </c>
      <c r="F19" s="101" t="s">
        <v>283</v>
      </c>
      <c r="G19" s="101" t="s">
        <v>1398</v>
      </c>
      <c r="H19" s="274" t="s">
        <v>1387</v>
      </c>
      <c r="I19" s="275">
        <v>45931</v>
      </c>
      <c r="J19" s="275">
        <v>45938</v>
      </c>
      <c r="K19" s="151" t="s">
        <v>57</v>
      </c>
      <c r="L19" s="151" t="s">
        <v>24</v>
      </c>
      <c r="M19" s="151">
        <v>2</v>
      </c>
      <c r="N19" s="276">
        <v>3</v>
      </c>
    </row>
    <row r="20" spans="1:14" s="278" customFormat="1" ht="57.75" customHeight="1">
      <c r="A20" s="146">
        <v>965</v>
      </c>
      <c r="B20" s="279" t="s">
        <v>1107</v>
      </c>
      <c r="C20" s="272" t="s">
        <v>1108</v>
      </c>
      <c r="D20" s="273">
        <v>5</v>
      </c>
      <c r="E20" s="99" t="str">
        <f>[8]Hoja1!S603</f>
        <v>CABAÑAS</v>
      </c>
      <c r="F20" s="99" t="s">
        <v>278</v>
      </c>
      <c r="G20" s="99" t="s">
        <v>1399</v>
      </c>
      <c r="H20" s="274" t="s">
        <v>1387</v>
      </c>
      <c r="I20" s="277">
        <v>45931</v>
      </c>
      <c r="J20" s="277">
        <v>45938</v>
      </c>
      <c r="K20" s="151" t="s">
        <v>57</v>
      </c>
      <c r="L20" s="151" t="s">
        <v>24</v>
      </c>
      <c r="M20" s="151">
        <v>2</v>
      </c>
      <c r="N20" s="276">
        <v>3</v>
      </c>
    </row>
    <row r="21" spans="1:14" s="278" customFormat="1" ht="57.75" customHeight="1">
      <c r="A21" s="146">
        <v>966</v>
      </c>
      <c r="B21" s="279" t="s">
        <v>1109</v>
      </c>
      <c r="C21" s="272" t="s">
        <v>1110</v>
      </c>
      <c r="D21" s="273">
        <v>5</v>
      </c>
      <c r="E21" s="99" t="str">
        <f>[8]Hoja1!S611</f>
        <v>PEREZ</v>
      </c>
      <c r="F21" s="99" t="s">
        <v>198</v>
      </c>
      <c r="G21" s="99" t="s">
        <v>1400</v>
      </c>
      <c r="H21" s="274" t="s">
        <v>1387</v>
      </c>
      <c r="I21" s="277">
        <v>45931</v>
      </c>
      <c r="J21" s="277">
        <v>45948</v>
      </c>
      <c r="K21" s="151" t="s">
        <v>57</v>
      </c>
      <c r="L21" s="151" t="s">
        <v>24</v>
      </c>
      <c r="M21" s="151">
        <v>2</v>
      </c>
      <c r="N21" s="276">
        <v>3</v>
      </c>
    </row>
    <row r="22" spans="1:14" s="278" customFormat="1" ht="57.75" customHeight="1">
      <c r="A22" s="146">
        <v>967</v>
      </c>
      <c r="B22" s="279" t="s">
        <v>1111</v>
      </c>
      <c r="C22" s="272" t="s">
        <v>1112</v>
      </c>
      <c r="D22" s="273">
        <v>5</v>
      </c>
      <c r="E22" s="101" t="str">
        <f>[8]Hoja1!S654</f>
        <v>MORALEZ</v>
      </c>
      <c r="F22" s="101" t="s">
        <v>156</v>
      </c>
      <c r="G22" s="101" t="s">
        <v>1401</v>
      </c>
      <c r="H22" s="274" t="s">
        <v>1387</v>
      </c>
      <c r="I22" s="275">
        <v>45931</v>
      </c>
      <c r="J22" s="275">
        <v>45956</v>
      </c>
      <c r="K22" s="151" t="s">
        <v>57</v>
      </c>
      <c r="L22" s="151" t="s">
        <v>24</v>
      </c>
      <c r="M22" s="151">
        <v>2</v>
      </c>
      <c r="N22" s="276">
        <v>3</v>
      </c>
    </row>
    <row r="23" spans="1:14" s="278" customFormat="1" ht="57.75" customHeight="1">
      <c r="A23" s="146">
        <v>968</v>
      </c>
      <c r="B23" s="279" t="s">
        <v>1113</v>
      </c>
      <c r="C23" s="272" t="s">
        <v>1114</v>
      </c>
      <c r="D23" s="273">
        <v>5</v>
      </c>
      <c r="E23" s="101" t="str">
        <f>[8]Hoja1!S656</f>
        <v>SORDO</v>
      </c>
      <c r="F23" s="101" t="s">
        <v>1402</v>
      </c>
      <c r="G23" s="101" t="s">
        <v>1390</v>
      </c>
      <c r="H23" s="274" t="s">
        <v>1387</v>
      </c>
      <c r="I23" s="275">
        <v>45931</v>
      </c>
      <c r="J23" s="275">
        <v>45948</v>
      </c>
      <c r="K23" s="151" t="s">
        <v>57</v>
      </c>
      <c r="L23" s="151" t="s">
        <v>24</v>
      </c>
      <c r="M23" s="151">
        <v>2</v>
      </c>
      <c r="N23" s="276">
        <v>3</v>
      </c>
    </row>
    <row r="24" spans="1:14" s="278" customFormat="1" ht="57.75" customHeight="1">
      <c r="A24" s="146">
        <v>969</v>
      </c>
      <c r="B24" s="279" t="s">
        <v>1115</v>
      </c>
      <c r="C24" s="272" t="s">
        <v>1116</v>
      </c>
      <c r="D24" s="273">
        <v>5</v>
      </c>
      <c r="E24" s="99" t="str">
        <f>[8]Hoja1!S659</f>
        <v>RIVAS</v>
      </c>
      <c r="F24" s="99" t="s">
        <v>213</v>
      </c>
      <c r="G24" s="99" t="s">
        <v>1403</v>
      </c>
      <c r="H24" s="274" t="s">
        <v>1387</v>
      </c>
      <c r="I24" s="277">
        <v>45931</v>
      </c>
      <c r="J24" s="277">
        <v>45940</v>
      </c>
      <c r="K24" s="151" t="s">
        <v>57</v>
      </c>
      <c r="L24" s="151" t="s">
        <v>24</v>
      </c>
      <c r="M24" s="151">
        <v>2</v>
      </c>
      <c r="N24" s="276">
        <v>3</v>
      </c>
    </row>
    <row r="25" spans="1:14" s="278" customFormat="1" ht="57.75" customHeight="1">
      <c r="A25" s="146">
        <v>970</v>
      </c>
      <c r="B25" s="279" t="s">
        <v>1117</v>
      </c>
      <c r="C25" s="272" t="s">
        <v>1118</v>
      </c>
      <c r="D25" s="273">
        <v>5</v>
      </c>
      <c r="E25" s="99" t="str">
        <f>[8]Hoja1!S873</f>
        <v>POLINO</v>
      </c>
      <c r="F25" s="99" t="s">
        <v>1404</v>
      </c>
      <c r="G25" s="99" t="s">
        <v>1405</v>
      </c>
      <c r="H25" s="274" t="s">
        <v>1387</v>
      </c>
      <c r="I25" s="277">
        <v>45931</v>
      </c>
      <c r="J25" s="277">
        <v>45947</v>
      </c>
      <c r="K25" s="151" t="s">
        <v>57</v>
      </c>
      <c r="L25" s="151" t="s">
        <v>24</v>
      </c>
      <c r="M25" s="151">
        <v>2</v>
      </c>
      <c r="N25" s="276">
        <v>3</v>
      </c>
    </row>
    <row r="26" spans="1:14" s="278" customFormat="1" ht="57.75" customHeight="1">
      <c r="A26" s="146">
        <v>971</v>
      </c>
      <c r="B26" s="279" t="s">
        <v>1119</v>
      </c>
      <c r="C26" s="272" t="s">
        <v>1120</v>
      </c>
      <c r="D26" s="273">
        <v>5</v>
      </c>
      <c r="E26" s="99" t="str">
        <f>[8]Hoja1!S897</f>
        <v>VILLAREAL</v>
      </c>
      <c r="F26" s="99" t="s">
        <v>190</v>
      </c>
      <c r="G26" s="99" t="s">
        <v>1406</v>
      </c>
      <c r="H26" s="274" t="s">
        <v>1387</v>
      </c>
      <c r="I26" s="277">
        <v>45931</v>
      </c>
      <c r="J26" s="277">
        <v>45956</v>
      </c>
      <c r="K26" s="151" t="s">
        <v>57</v>
      </c>
      <c r="L26" s="151" t="s">
        <v>24</v>
      </c>
      <c r="M26" s="151">
        <v>2</v>
      </c>
      <c r="N26" s="276">
        <v>3</v>
      </c>
    </row>
    <row r="27" spans="1:14" s="278" customFormat="1" ht="57.75" customHeight="1">
      <c r="A27" s="146">
        <v>972</v>
      </c>
      <c r="B27" s="279" t="s">
        <v>1121</v>
      </c>
      <c r="C27" s="272" t="s">
        <v>1122</v>
      </c>
      <c r="D27" s="273">
        <v>5</v>
      </c>
      <c r="E27" s="99" t="str">
        <f>[8]Hoja1!S187</f>
        <v>CASTILLO</v>
      </c>
      <c r="F27" s="99" t="s">
        <v>189</v>
      </c>
      <c r="G27" s="99" t="s">
        <v>162</v>
      </c>
      <c r="H27" s="274" t="s">
        <v>1387</v>
      </c>
      <c r="I27" s="277">
        <v>45932</v>
      </c>
      <c r="J27" s="277">
        <v>45948</v>
      </c>
      <c r="K27" s="151" t="s">
        <v>57</v>
      </c>
      <c r="L27" s="151" t="s">
        <v>24</v>
      </c>
      <c r="M27" s="151">
        <v>2</v>
      </c>
      <c r="N27" s="276">
        <v>3</v>
      </c>
    </row>
    <row r="28" spans="1:14" s="278" customFormat="1" ht="57.75" customHeight="1">
      <c r="A28" s="146">
        <v>973</v>
      </c>
      <c r="B28" s="279" t="s">
        <v>1123</v>
      </c>
      <c r="C28" s="272" t="s">
        <v>1124</v>
      </c>
      <c r="D28" s="273">
        <v>5</v>
      </c>
      <c r="E28" s="99" t="str">
        <f>[8]Hoja1!S343</f>
        <v>BURGOIN</v>
      </c>
      <c r="F28" s="99" t="s">
        <v>1393</v>
      </c>
      <c r="G28" s="99" t="s">
        <v>1407</v>
      </c>
      <c r="H28" s="274" t="s">
        <v>1387</v>
      </c>
      <c r="I28" s="277">
        <v>45932</v>
      </c>
      <c r="J28" s="277">
        <v>45945</v>
      </c>
      <c r="K28" s="151" t="s">
        <v>57</v>
      </c>
      <c r="L28" s="151" t="s">
        <v>24</v>
      </c>
      <c r="M28" s="151">
        <v>2</v>
      </c>
      <c r="N28" s="276">
        <v>3</v>
      </c>
    </row>
    <row r="29" spans="1:14" s="278" customFormat="1" ht="57.75" customHeight="1">
      <c r="A29" s="146">
        <v>974</v>
      </c>
      <c r="B29" s="279" t="s">
        <v>1125</v>
      </c>
      <c r="C29" s="272" t="s">
        <v>1126</v>
      </c>
      <c r="D29" s="273">
        <v>5</v>
      </c>
      <c r="E29" s="101" t="str">
        <f>[8]Hoja1!S344</f>
        <v>ALVAREZ</v>
      </c>
      <c r="F29" s="101" t="s">
        <v>179</v>
      </c>
      <c r="G29" s="101" t="s">
        <v>1408</v>
      </c>
      <c r="H29" s="274" t="s">
        <v>1387</v>
      </c>
      <c r="I29" s="275">
        <v>45932</v>
      </c>
      <c r="J29" s="275">
        <v>45948</v>
      </c>
      <c r="K29" s="151" t="s">
        <v>57</v>
      </c>
      <c r="L29" s="151" t="s">
        <v>24</v>
      </c>
      <c r="M29" s="151">
        <v>2</v>
      </c>
      <c r="N29" s="276">
        <v>3</v>
      </c>
    </row>
    <row r="30" spans="1:14" s="278" customFormat="1" ht="57.75" customHeight="1">
      <c r="A30" s="146">
        <v>975</v>
      </c>
      <c r="B30" s="279" t="s">
        <v>1127</v>
      </c>
      <c r="C30" s="272" t="s">
        <v>1128</v>
      </c>
      <c r="D30" s="273">
        <v>5</v>
      </c>
      <c r="E30" s="101" t="str">
        <f>[8]Hoja1!S394</f>
        <v>TEJEDA</v>
      </c>
      <c r="F30" s="101" t="s">
        <v>1409</v>
      </c>
      <c r="G30" s="101" t="s">
        <v>1410</v>
      </c>
      <c r="H30" s="274" t="s">
        <v>1387</v>
      </c>
      <c r="I30" s="275">
        <v>45932</v>
      </c>
      <c r="J30" s="275">
        <v>45948</v>
      </c>
      <c r="K30" s="151" t="s">
        <v>57</v>
      </c>
      <c r="L30" s="151" t="s">
        <v>24</v>
      </c>
      <c r="M30" s="151">
        <v>2</v>
      </c>
      <c r="N30" s="276">
        <v>3</v>
      </c>
    </row>
    <row r="31" spans="1:14" s="278" customFormat="1" ht="57.75" customHeight="1">
      <c r="A31" s="146">
        <v>976</v>
      </c>
      <c r="B31" s="279" t="s">
        <v>1129</v>
      </c>
      <c r="C31" s="272" t="s">
        <v>1130</v>
      </c>
      <c r="D31" s="273">
        <v>5</v>
      </c>
      <c r="E31" s="99" t="str">
        <f>[8]Hoja1!S395</f>
        <v>CASTAÑEDA</v>
      </c>
      <c r="F31" s="99" t="s">
        <v>275</v>
      </c>
      <c r="G31" s="99" t="s">
        <v>1411</v>
      </c>
      <c r="H31" s="274" t="s">
        <v>1387</v>
      </c>
      <c r="I31" s="277">
        <v>45932</v>
      </c>
      <c r="J31" s="277">
        <v>45948</v>
      </c>
      <c r="K31" s="151" t="s">
        <v>57</v>
      </c>
      <c r="L31" s="151" t="s">
        <v>24</v>
      </c>
      <c r="M31" s="151">
        <v>2</v>
      </c>
      <c r="N31" s="276">
        <v>3</v>
      </c>
    </row>
    <row r="32" spans="1:14" s="278" customFormat="1" ht="57.75" customHeight="1">
      <c r="A32" s="146">
        <v>977</v>
      </c>
      <c r="B32" s="279" t="s">
        <v>1131</v>
      </c>
      <c r="C32" s="272" t="s">
        <v>1132</v>
      </c>
      <c r="D32" s="273">
        <v>5</v>
      </c>
      <c r="E32" s="99" t="str">
        <f>[8]Hoja1!S655</f>
        <v>HERNANDEZ</v>
      </c>
      <c r="F32" s="99" t="s">
        <v>288</v>
      </c>
      <c r="G32" s="99" t="s">
        <v>1175</v>
      </c>
      <c r="H32" s="274" t="s">
        <v>1387</v>
      </c>
      <c r="I32" s="277">
        <v>45932</v>
      </c>
      <c r="J32" s="277">
        <v>45956</v>
      </c>
      <c r="K32" s="151" t="s">
        <v>57</v>
      </c>
      <c r="L32" s="151" t="s">
        <v>24</v>
      </c>
      <c r="M32" s="151">
        <v>2</v>
      </c>
      <c r="N32" s="276">
        <v>3</v>
      </c>
    </row>
    <row r="33" spans="1:14" s="278" customFormat="1" ht="57.75" customHeight="1">
      <c r="A33" s="146">
        <v>978</v>
      </c>
      <c r="B33" s="279" t="s">
        <v>1133</v>
      </c>
      <c r="C33" s="272" t="s">
        <v>1134</v>
      </c>
      <c r="D33" s="273">
        <v>5</v>
      </c>
      <c r="E33" s="101" t="str">
        <f>[8]Hoja1!S658</f>
        <v>MORALES</v>
      </c>
      <c r="F33" s="101" t="s">
        <v>206</v>
      </c>
      <c r="G33" s="101" t="s">
        <v>1412</v>
      </c>
      <c r="H33" s="274" t="s">
        <v>1387</v>
      </c>
      <c r="I33" s="275">
        <v>45932</v>
      </c>
      <c r="J33" s="275">
        <v>45945</v>
      </c>
      <c r="K33" s="151" t="s">
        <v>57</v>
      </c>
      <c r="L33" s="151" t="s">
        <v>24</v>
      </c>
      <c r="M33" s="151">
        <v>2</v>
      </c>
      <c r="N33" s="276">
        <v>3</v>
      </c>
    </row>
    <row r="34" spans="1:14" s="278" customFormat="1" ht="57.75" customHeight="1">
      <c r="A34" s="146">
        <v>979</v>
      </c>
      <c r="B34" s="279" t="s">
        <v>1135</v>
      </c>
      <c r="C34" s="272" t="s">
        <v>1136</v>
      </c>
      <c r="D34" s="273">
        <v>5</v>
      </c>
      <c r="E34" s="99" t="str">
        <f>[8]Hoja1!S757</f>
        <v>CASTILLO</v>
      </c>
      <c r="F34" s="99" t="s">
        <v>1413</v>
      </c>
      <c r="G34" s="99" t="s">
        <v>1414</v>
      </c>
      <c r="H34" s="274" t="s">
        <v>1387</v>
      </c>
      <c r="I34" s="277">
        <v>45932</v>
      </c>
      <c r="J34" s="277">
        <v>45948</v>
      </c>
      <c r="K34" s="151" t="s">
        <v>57</v>
      </c>
      <c r="L34" s="151" t="s">
        <v>24</v>
      </c>
      <c r="M34" s="151">
        <v>2</v>
      </c>
      <c r="N34" s="276">
        <v>3</v>
      </c>
    </row>
    <row r="35" spans="1:14" s="278" customFormat="1" ht="57.75" customHeight="1">
      <c r="A35" s="146">
        <v>980</v>
      </c>
      <c r="B35" s="279" t="s">
        <v>1137</v>
      </c>
      <c r="C35" s="272" t="s">
        <v>1138</v>
      </c>
      <c r="D35" s="273">
        <v>5</v>
      </c>
      <c r="E35" s="101" t="str">
        <f>[8]Hoja1!S758</f>
        <v>FELIX</v>
      </c>
      <c r="F35" s="101" t="s">
        <v>186</v>
      </c>
      <c r="G35" s="101" t="s">
        <v>1415</v>
      </c>
      <c r="H35" s="274" t="s">
        <v>1387</v>
      </c>
      <c r="I35" s="275">
        <v>45933</v>
      </c>
      <c r="J35" s="275">
        <v>45948</v>
      </c>
      <c r="K35" s="151" t="s">
        <v>57</v>
      </c>
      <c r="L35" s="151" t="s">
        <v>24</v>
      </c>
      <c r="M35" s="151">
        <v>2</v>
      </c>
      <c r="N35" s="276">
        <v>3</v>
      </c>
    </row>
    <row r="36" spans="1:14" s="278" customFormat="1" ht="57.75" customHeight="1">
      <c r="A36" s="146">
        <v>981</v>
      </c>
      <c r="B36" s="279" t="s">
        <v>1139</v>
      </c>
      <c r="C36" s="272" t="s">
        <v>1140</v>
      </c>
      <c r="D36" s="273">
        <v>5</v>
      </c>
      <c r="E36" s="99" t="str">
        <f>[8]Hoja1!S759</f>
        <v>GOMEZ</v>
      </c>
      <c r="F36" s="99" t="s">
        <v>201</v>
      </c>
      <c r="G36" s="99" t="s">
        <v>1416</v>
      </c>
      <c r="H36" s="274" t="s">
        <v>1387</v>
      </c>
      <c r="I36" s="277">
        <v>45933</v>
      </c>
      <c r="J36" s="277">
        <v>45934</v>
      </c>
      <c r="K36" s="151" t="s">
        <v>57</v>
      </c>
      <c r="L36" s="151" t="s">
        <v>24</v>
      </c>
      <c r="M36" s="151">
        <v>2</v>
      </c>
      <c r="N36" s="276">
        <v>3</v>
      </c>
    </row>
    <row r="37" spans="1:14" s="278" customFormat="1" ht="57.75" customHeight="1">
      <c r="A37" s="146">
        <v>982</v>
      </c>
      <c r="B37" s="279" t="s">
        <v>1141</v>
      </c>
      <c r="C37" s="272" t="s">
        <v>1142</v>
      </c>
      <c r="D37" s="273">
        <v>5</v>
      </c>
      <c r="E37" s="101" t="str">
        <f>[8]Hoja1!S198</f>
        <v>LOPEZ</v>
      </c>
      <c r="F37" s="101" t="s">
        <v>201</v>
      </c>
      <c r="G37" s="101" t="s">
        <v>1417</v>
      </c>
      <c r="H37" s="274" t="s">
        <v>1387</v>
      </c>
      <c r="I37" s="275">
        <v>45937</v>
      </c>
      <c r="J37" s="275">
        <v>45941</v>
      </c>
      <c r="K37" s="151" t="s">
        <v>57</v>
      </c>
      <c r="L37" s="151" t="s">
        <v>24</v>
      </c>
      <c r="M37" s="151">
        <v>2</v>
      </c>
      <c r="N37" s="276">
        <v>3</v>
      </c>
    </row>
    <row r="38" spans="1:14" s="278" customFormat="1" ht="57.75" customHeight="1">
      <c r="A38" s="146">
        <v>983</v>
      </c>
      <c r="B38" s="279" t="s">
        <v>1143</v>
      </c>
      <c r="C38" s="272" t="s">
        <v>1144</v>
      </c>
      <c r="D38" s="273">
        <v>5</v>
      </c>
      <c r="E38" s="99" t="str">
        <f>[8]Hoja1!S199</f>
        <v>ESPINOSA</v>
      </c>
      <c r="F38" s="99" t="s">
        <v>196</v>
      </c>
      <c r="G38" s="99" t="s">
        <v>1418</v>
      </c>
      <c r="H38" s="274" t="s">
        <v>1387</v>
      </c>
      <c r="I38" s="277">
        <v>45937</v>
      </c>
      <c r="J38" s="277">
        <v>45947</v>
      </c>
      <c r="K38" s="151" t="s">
        <v>57</v>
      </c>
      <c r="L38" s="151" t="s">
        <v>24</v>
      </c>
      <c r="M38" s="151">
        <v>2</v>
      </c>
      <c r="N38" s="276">
        <v>3</v>
      </c>
    </row>
    <row r="39" spans="1:14" s="278" customFormat="1" ht="57.75" customHeight="1">
      <c r="A39" s="146">
        <v>984</v>
      </c>
      <c r="B39" s="279" t="s">
        <v>1145</v>
      </c>
      <c r="C39" s="272" t="s">
        <v>1146</v>
      </c>
      <c r="D39" s="273">
        <v>5</v>
      </c>
      <c r="E39" s="101" t="str">
        <f>[8]Hoja1!S366</f>
        <v>BRACAMONTES</v>
      </c>
      <c r="F39" s="101" t="s">
        <v>1419</v>
      </c>
      <c r="G39" s="101" t="s">
        <v>1420</v>
      </c>
      <c r="H39" s="274" t="s">
        <v>1387</v>
      </c>
      <c r="I39" s="275">
        <v>45937</v>
      </c>
      <c r="J39" s="275">
        <v>45945</v>
      </c>
      <c r="K39" s="151" t="s">
        <v>57</v>
      </c>
      <c r="L39" s="151" t="s">
        <v>24</v>
      </c>
      <c r="M39" s="151">
        <v>2</v>
      </c>
      <c r="N39" s="276">
        <v>3</v>
      </c>
    </row>
    <row r="40" spans="1:14" s="278" customFormat="1" ht="57.75" customHeight="1">
      <c r="A40" s="146">
        <v>985</v>
      </c>
      <c r="B40" s="279" t="s">
        <v>1147</v>
      </c>
      <c r="C40" s="272" t="s">
        <v>1148</v>
      </c>
      <c r="D40" s="273">
        <v>5</v>
      </c>
      <c r="E40" s="99" t="str">
        <f>[8]Hoja1!S679</f>
        <v>COLADO</v>
      </c>
      <c r="F40" s="99" t="s">
        <v>156</v>
      </c>
      <c r="G40" s="99" t="s">
        <v>1421</v>
      </c>
      <c r="H40" s="274" t="s">
        <v>1387</v>
      </c>
      <c r="I40" s="277">
        <v>45937</v>
      </c>
      <c r="J40" s="277">
        <v>45945</v>
      </c>
      <c r="K40" s="151" t="s">
        <v>57</v>
      </c>
      <c r="L40" s="151" t="s">
        <v>24</v>
      </c>
      <c r="M40" s="151">
        <v>2</v>
      </c>
      <c r="N40" s="276">
        <v>3</v>
      </c>
    </row>
    <row r="41" spans="1:14" s="278" customFormat="1" ht="57.75" customHeight="1">
      <c r="A41" s="146">
        <v>986</v>
      </c>
      <c r="B41" s="279" t="s">
        <v>1149</v>
      </c>
      <c r="C41" s="272" t="s">
        <v>1150</v>
      </c>
      <c r="D41" s="273">
        <v>5</v>
      </c>
      <c r="E41" s="99" t="str">
        <f>[8]Hoja1!S307</f>
        <v>FELIX</v>
      </c>
      <c r="F41" s="99" t="s">
        <v>198</v>
      </c>
      <c r="G41" s="99" t="s">
        <v>1422</v>
      </c>
      <c r="H41" s="274" t="s">
        <v>1387</v>
      </c>
      <c r="I41" s="277">
        <v>45938</v>
      </c>
      <c r="J41" s="277">
        <v>45941</v>
      </c>
      <c r="K41" s="151" t="s">
        <v>57</v>
      </c>
      <c r="L41" s="151" t="s">
        <v>24</v>
      </c>
      <c r="M41" s="151">
        <v>2</v>
      </c>
      <c r="N41" s="276">
        <v>3</v>
      </c>
    </row>
    <row r="42" spans="1:14" s="278" customFormat="1" ht="57.75" customHeight="1">
      <c r="A42" s="146">
        <v>987</v>
      </c>
      <c r="B42" s="279" t="s">
        <v>1151</v>
      </c>
      <c r="C42" s="272" t="s">
        <v>1152</v>
      </c>
      <c r="D42" s="273">
        <v>5</v>
      </c>
      <c r="E42" s="101" t="str">
        <f>[8]Hoja1!S186</f>
        <v>BANDA</v>
      </c>
      <c r="F42" s="101" t="s">
        <v>213</v>
      </c>
      <c r="G42" s="101" t="s">
        <v>185</v>
      </c>
      <c r="H42" s="274" t="s">
        <v>1387</v>
      </c>
      <c r="I42" s="275">
        <v>45939</v>
      </c>
      <c r="J42" s="275">
        <v>45944</v>
      </c>
      <c r="K42" s="151" t="s">
        <v>57</v>
      </c>
      <c r="L42" s="151" t="s">
        <v>24</v>
      </c>
      <c r="M42" s="151">
        <v>2</v>
      </c>
      <c r="N42" s="276">
        <v>3</v>
      </c>
    </row>
    <row r="43" spans="1:14" s="278" customFormat="1" ht="57.75" customHeight="1">
      <c r="A43" s="146">
        <v>988</v>
      </c>
      <c r="B43" s="279" t="s">
        <v>1153</v>
      </c>
      <c r="C43" s="272" t="s">
        <v>1154</v>
      </c>
      <c r="D43" s="273">
        <v>5</v>
      </c>
      <c r="E43" s="101" t="str">
        <f>[8]Hoja1!S396</f>
        <v>ENRIQUEZ</v>
      </c>
      <c r="F43" s="101" t="s">
        <v>1423</v>
      </c>
      <c r="G43" s="101" t="s">
        <v>1424</v>
      </c>
      <c r="H43" s="274" t="s">
        <v>1387</v>
      </c>
      <c r="I43" s="275">
        <v>45939</v>
      </c>
      <c r="J43" s="275">
        <v>45948</v>
      </c>
      <c r="K43" s="151" t="s">
        <v>57</v>
      </c>
      <c r="L43" s="151" t="s">
        <v>24</v>
      </c>
      <c r="M43" s="151">
        <v>2</v>
      </c>
      <c r="N43" s="276">
        <v>3</v>
      </c>
    </row>
    <row r="44" spans="1:14" s="278" customFormat="1" ht="57.75" customHeight="1">
      <c r="A44" s="146">
        <v>989</v>
      </c>
      <c r="B44" s="279" t="s">
        <v>1155</v>
      </c>
      <c r="C44" s="272" t="s">
        <v>1156</v>
      </c>
      <c r="D44" s="273">
        <v>5</v>
      </c>
      <c r="E44" s="101" t="str">
        <f>[8]Hoja1!S604</f>
        <v>DIAZ</v>
      </c>
      <c r="F44" s="101" t="s">
        <v>160</v>
      </c>
      <c r="G44" s="101" t="s">
        <v>1425</v>
      </c>
      <c r="H44" s="274" t="s">
        <v>1387</v>
      </c>
      <c r="I44" s="275">
        <v>45939</v>
      </c>
      <c r="J44" s="275">
        <v>45944</v>
      </c>
      <c r="K44" s="151" t="s">
        <v>57</v>
      </c>
      <c r="L44" s="151" t="s">
        <v>24</v>
      </c>
      <c r="M44" s="151">
        <v>2</v>
      </c>
      <c r="N44" s="276">
        <v>3</v>
      </c>
    </row>
    <row r="45" spans="1:14" s="278" customFormat="1" ht="57.75" customHeight="1">
      <c r="A45" s="146">
        <v>990</v>
      </c>
      <c r="B45" s="279" t="s">
        <v>1157</v>
      </c>
      <c r="C45" s="272" t="s">
        <v>1158</v>
      </c>
      <c r="D45" s="273">
        <v>5</v>
      </c>
      <c r="E45" s="101" t="str">
        <f>[8]Hoja1!S608</f>
        <v>FIGUEROA</v>
      </c>
      <c r="F45" s="101" t="s">
        <v>164</v>
      </c>
      <c r="G45" s="101" t="s">
        <v>209</v>
      </c>
      <c r="H45" s="274" t="s">
        <v>1387</v>
      </c>
      <c r="I45" s="275">
        <v>45939</v>
      </c>
      <c r="J45" s="275">
        <v>45944</v>
      </c>
      <c r="K45" s="151" t="s">
        <v>57</v>
      </c>
      <c r="L45" s="151" t="s">
        <v>24</v>
      </c>
      <c r="M45" s="151">
        <v>2</v>
      </c>
      <c r="N45" s="276">
        <v>3</v>
      </c>
    </row>
    <row r="46" spans="1:14" s="278" customFormat="1" ht="57.75" customHeight="1">
      <c r="A46" s="146">
        <v>991</v>
      </c>
      <c r="B46" s="279" t="s">
        <v>1159</v>
      </c>
      <c r="C46" s="272" t="s">
        <v>1160</v>
      </c>
      <c r="D46" s="273">
        <v>5</v>
      </c>
      <c r="E46" s="99" t="str">
        <f>[8]Hoja1!S609</f>
        <v>RIOS</v>
      </c>
      <c r="F46" s="99" t="s">
        <v>1392</v>
      </c>
      <c r="G46" s="99" t="s">
        <v>1426</v>
      </c>
      <c r="H46" s="274" t="s">
        <v>1387</v>
      </c>
      <c r="I46" s="277">
        <v>45939</v>
      </c>
      <c r="J46" s="277">
        <v>45944</v>
      </c>
      <c r="K46" s="151" t="s">
        <v>57</v>
      </c>
      <c r="L46" s="151" t="s">
        <v>24</v>
      </c>
      <c r="M46" s="151">
        <v>2</v>
      </c>
      <c r="N46" s="276">
        <v>3</v>
      </c>
    </row>
    <row r="47" spans="1:14" s="278" customFormat="1" ht="57.75" customHeight="1">
      <c r="A47" s="146">
        <v>992</v>
      </c>
      <c r="B47" s="279" t="s">
        <v>1427</v>
      </c>
      <c r="C47" s="272" t="s">
        <v>1428</v>
      </c>
      <c r="D47" s="273">
        <v>5</v>
      </c>
      <c r="E47" s="99" t="str">
        <f>[8]Hoja1!S677</f>
        <v>MORA</v>
      </c>
      <c r="F47" s="99" t="s">
        <v>163</v>
      </c>
      <c r="G47" s="99" t="s">
        <v>1429</v>
      </c>
      <c r="H47" s="274" t="s">
        <v>1387</v>
      </c>
      <c r="I47" s="277">
        <v>45939</v>
      </c>
      <c r="J47" s="277">
        <v>45954</v>
      </c>
      <c r="K47" s="151" t="s">
        <v>57</v>
      </c>
      <c r="L47" s="151" t="s">
        <v>24</v>
      </c>
      <c r="M47" s="151">
        <v>2</v>
      </c>
      <c r="N47" s="276">
        <v>3</v>
      </c>
    </row>
    <row r="48" spans="1:14" s="278" customFormat="1" ht="57.75" customHeight="1">
      <c r="A48" s="146">
        <v>993</v>
      </c>
      <c r="B48" s="279" t="s">
        <v>1430</v>
      </c>
      <c r="C48" s="272" t="s">
        <v>1431</v>
      </c>
      <c r="D48" s="273">
        <v>5</v>
      </c>
      <c r="E48" s="101" t="str">
        <f>[8]Hoja1!S760</f>
        <v>VILLALVA</v>
      </c>
      <c r="F48" s="101" t="s">
        <v>63</v>
      </c>
      <c r="G48" s="101" t="s">
        <v>1432</v>
      </c>
      <c r="H48" s="274" t="s">
        <v>1387</v>
      </c>
      <c r="I48" s="275">
        <v>45939</v>
      </c>
      <c r="J48" s="275">
        <v>45944</v>
      </c>
      <c r="K48" s="151" t="s">
        <v>57</v>
      </c>
      <c r="L48" s="151" t="s">
        <v>24</v>
      </c>
      <c r="M48" s="151">
        <v>2</v>
      </c>
      <c r="N48" s="276">
        <v>3</v>
      </c>
    </row>
    <row r="49" spans="1:14" s="278" customFormat="1" ht="57.75" customHeight="1">
      <c r="A49" s="146">
        <v>994</v>
      </c>
      <c r="B49" s="279" t="s">
        <v>1433</v>
      </c>
      <c r="C49" s="272" t="s">
        <v>1434</v>
      </c>
      <c r="D49" s="273">
        <v>5</v>
      </c>
      <c r="E49" s="101" t="str">
        <f>[8]Hoja1!S876</f>
        <v>RIOS</v>
      </c>
      <c r="F49" s="101" t="s">
        <v>1392</v>
      </c>
      <c r="G49" s="101" t="s">
        <v>1435</v>
      </c>
      <c r="H49" s="274" t="s">
        <v>1387</v>
      </c>
      <c r="I49" s="275">
        <v>45939</v>
      </c>
      <c r="J49" s="275">
        <v>45944</v>
      </c>
      <c r="K49" s="151" t="s">
        <v>57</v>
      </c>
      <c r="L49" s="151" t="s">
        <v>24</v>
      </c>
      <c r="M49" s="151">
        <v>2</v>
      </c>
      <c r="N49" s="276">
        <v>3</v>
      </c>
    </row>
    <row r="50" spans="1:14" s="278" customFormat="1" ht="57.75" customHeight="1">
      <c r="A50" s="146">
        <v>995</v>
      </c>
      <c r="B50" s="279" t="s">
        <v>1436</v>
      </c>
      <c r="C50" s="272" t="s">
        <v>1437</v>
      </c>
      <c r="D50" s="273">
        <v>5</v>
      </c>
      <c r="E50" s="99" t="str">
        <f>[8]Hoja1!S879</f>
        <v>ARMENTA</v>
      </c>
      <c r="F50" s="99" t="s">
        <v>163</v>
      </c>
      <c r="G50" s="99" t="s">
        <v>1391</v>
      </c>
      <c r="H50" s="274" t="s">
        <v>1387</v>
      </c>
      <c r="I50" s="277">
        <v>45939</v>
      </c>
      <c r="J50" s="277">
        <v>45944</v>
      </c>
      <c r="K50" s="151" t="s">
        <v>57</v>
      </c>
      <c r="L50" s="151" t="s">
        <v>24</v>
      </c>
      <c r="M50" s="151">
        <v>2</v>
      </c>
      <c r="N50" s="276">
        <v>3</v>
      </c>
    </row>
    <row r="51" spans="1:14" s="278" customFormat="1" ht="57.75" customHeight="1">
      <c r="A51" s="146">
        <v>996</v>
      </c>
      <c r="B51" s="279" t="s">
        <v>1438</v>
      </c>
      <c r="C51" s="272" t="s">
        <v>1439</v>
      </c>
      <c r="D51" s="273">
        <v>5</v>
      </c>
      <c r="E51" s="101" t="str">
        <f>[8]Hoja1!S898</f>
        <v>FLORES</v>
      </c>
      <c r="F51" s="101" t="s">
        <v>180</v>
      </c>
      <c r="G51" s="101" t="s">
        <v>1440</v>
      </c>
      <c r="H51" s="274" t="s">
        <v>1387</v>
      </c>
      <c r="I51" s="275">
        <v>45939</v>
      </c>
      <c r="J51" s="275">
        <v>45954</v>
      </c>
      <c r="K51" s="151" t="s">
        <v>57</v>
      </c>
      <c r="L51" s="151" t="s">
        <v>24</v>
      </c>
      <c r="M51" s="151">
        <v>2</v>
      </c>
      <c r="N51" s="276">
        <v>3</v>
      </c>
    </row>
    <row r="52" spans="1:14" s="278" customFormat="1" ht="57.75" customHeight="1">
      <c r="A52" s="146">
        <v>997</v>
      </c>
      <c r="B52" s="279" t="s">
        <v>1441</v>
      </c>
      <c r="C52" s="272" t="s">
        <v>1442</v>
      </c>
      <c r="D52" s="273">
        <v>5</v>
      </c>
      <c r="E52" s="99" t="str">
        <f>[8]Hoja1!S185</f>
        <v>CERVANTES</v>
      </c>
      <c r="F52" s="99" t="s">
        <v>169</v>
      </c>
      <c r="G52" s="99" t="s">
        <v>1443</v>
      </c>
      <c r="H52" s="274" t="s">
        <v>1387</v>
      </c>
      <c r="I52" s="277">
        <v>45940</v>
      </c>
      <c r="J52" s="277">
        <v>45944</v>
      </c>
      <c r="K52" s="151" t="s">
        <v>57</v>
      </c>
      <c r="L52" s="151" t="s">
        <v>24</v>
      </c>
      <c r="M52" s="151">
        <v>2</v>
      </c>
      <c r="N52" s="276">
        <v>3</v>
      </c>
    </row>
    <row r="53" spans="1:14" s="278" customFormat="1" ht="57.75" customHeight="1">
      <c r="A53" s="146">
        <v>998</v>
      </c>
      <c r="B53" s="279" t="s">
        <v>1444</v>
      </c>
      <c r="C53" s="272" t="s">
        <v>1445</v>
      </c>
      <c r="D53" s="273">
        <v>5</v>
      </c>
      <c r="E53" s="99" t="str">
        <f>[8]Hoja1!S309</f>
        <v>GUZMAN</v>
      </c>
      <c r="F53" s="99" t="s">
        <v>155</v>
      </c>
      <c r="G53" s="99" t="s">
        <v>1446</v>
      </c>
      <c r="H53" s="274" t="s">
        <v>1387</v>
      </c>
      <c r="I53" s="277">
        <v>45940</v>
      </c>
      <c r="J53" s="277">
        <v>45947</v>
      </c>
      <c r="K53" s="151" t="s">
        <v>57</v>
      </c>
      <c r="L53" s="151" t="s">
        <v>24</v>
      </c>
      <c r="M53" s="151">
        <v>2</v>
      </c>
      <c r="N53" s="276">
        <v>3</v>
      </c>
    </row>
    <row r="54" spans="1:14" s="278" customFormat="1" ht="57.75" customHeight="1">
      <c r="A54" s="146">
        <v>999</v>
      </c>
      <c r="B54" s="279" t="s">
        <v>1447</v>
      </c>
      <c r="C54" s="272" t="s">
        <v>1448</v>
      </c>
      <c r="D54" s="273">
        <v>5</v>
      </c>
      <c r="E54" s="99" t="str">
        <f>[8]Hoja1!S373</f>
        <v>VALLE</v>
      </c>
      <c r="F54" s="99" t="s">
        <v>157</v>
      </c>
      <c r="G54" s="99" t="s">
        <v>1449</v>
      </c>
      <c r="H54" s="274" t="s">
        <v>1387</v>
      </c>
      <c r="I54" s="277">
        <v>45940</v>
      </c>
      <c r="J54" s="277">
        <v>45940</v>
      </c>
      <c r="K54" s="151" t="s">
        <v>57</v>
      </c>
      <c r="L54" s="151" t="s">
        <v>24</v>
      </c>
      <c r="M54" s="151">
        <v>2</v>
      </c>
      <c r="N54" s="276">
        <v>3</v>
      </c>
    </row>
    <row r="55" spans="1:14" s="278" customFormat="1" ht="57.75" customHeight="1">
      <c r="A55" s="146">
        <v>1000</v>
      </c>
      <c r="B55" s="279" t="s">
        <v>1450</v>
      </c>
      <c r="C55" s="272" t="s">
        <v>1451</v>
      </c>
      <c r="D55" s="273">
        <v>5</v>
      </c>
      <c r="E55" s="101" t="str">
        <f>[8]Hoja1!S660</f>
        <v>PEREZ</v>
      </c>
      <c r="F55" s="101" t="s">
        <v>166</v>
      </c>
      <c r="G55" s="101" t="s">
        <v>1452</v>
      </c>
      <c r="H55" s="274" t="s">
        <v>1387</v>
      </c>
      <c r="I55" s="275">
        <v>45940</v>
      </c>
      <c r="J55" s="275">
        <v>45941</v>
      </c>
      <c r="K55" s="151" t="s">
        <v>57</v>
      </c>
      <c r="L55" s="151" t="s">
        <v>24</v>
      </c>
      <c r="M55" s="151">
        <v>2</v>
      </c>
      <c r="N55" s="276">
        <v>3</v>
      </c>
    </row>
    <row r="56" spans="1:14" s="278" customFormat="1" ht="57.75" customHeight="1">
      <c r="A56" s="146">
        <v>1001</v>
      </c>
      <c r="B56" s="279" t="s">
        <v>1453</v>
      </c>
      <c r="C56" s="272" t="s">
        <v>1454</v>
      </c>
      <c r="D56" s="273">
        <v>5</v>
      </c>
      <c r="E56" s="99" t="str">
        <f>[8]Hoja1!S761</f>
        <v>MERINO</v>
      </c>
      <c r="F56" s="99" t="s">
        <v>164</v>
      </c>
      <c r="G56" s="99" t="s">
        <v>1455</v>
      </c>
      <c r="H56" s="274" t="s">
        <v>1387</v>
      </c>
      <c r="I56" s="277">
        <v>45940</v>
      </c>
      <c r="J56" s="277">
        <v>45956</v>
      </c>
      <c r="K56" s="151" t="s">
        <v>57</v>
      </c>
      <c r="L56" s="151" t="s">
        <v>24</v>
      </c>
      <c r="M56" s="151">
        <v>2</v>
      </c>
      <c r="N56" s="276">
        <v>3</v>
      </c>
    </row>
    <row r="57" spans="1:14" s="278" customFormat="1" ht="57.75" customHeight="1">
      <c r="A57" s="146">
        <v>1002</v>
      </c>
      <c r="B57" s="279" t="s">
        <v>1456</v>
      </c>
      <c r="C57" s="272" t="s">
        <v>1457</v>
      </c>
      <c r="D57" s="273">
        <v>5</v>
      </c>
      <c r="E57" s="99" t="str">
        <f>[8]Hoja1!S877</f>
        <v>JAVIER</v>
      </c>
      <c r="F57" s="99" t="s">
        <v>1458</v>
      </c>
      <c r="G57" s="99" t="s">
        <v>1459</v>
      </c>
      <c r="H57" s="274" t="s">
        <v>1387</v>
      </c>
      <c r="I57" s="277">
        <v>45940</v>
      </c>
      <c r="J57" s="277">
        <v>45941</v>
      </c>
      <c r="K57" s="151" t="s">
        <v>57</v>
      </c>
      <c r="L57" s="151" t="s">
        <v>24</v>
      </c>
      <c r="M57" s="151">
        <v>2</v>
      </c>
      <c r="N57" s="276">
        <v>3</v>
      </c>
    </row>
    <row r="58" spans="1:14" s="278" customFormat="1" ht="57.75" customHeight="1">
      <c r="A58" s="146">
        <v>1003</v>
      </c>
      <c r="B58" s="279" t="s">
        <v>1460</v>
      </c>
      <c r="C58" s="272" t="s">
        <v>1461</v>
      </c>
      <c r="D58" s="273">
        <v>5</v>
      </c>
      <c r="E58" s="101" t="str">
        <f>[8]Hoja1!S878</f>
        <v>ROJAS</v>
      </c>
      <c r="F58" s="101" t="s">
        <v>226</v>
      </c>
      <c r="G58" s="101" t="s">
        <v>1462</v>
      </c>
      <c r="H58" s="274" t="s">
        <v>1387</v>
      </c>
      <c r="I58" s="275">
        <v>45940</v>
      </c>
      <c r="J58" s="275">
        <v>45954</v>
      </c>
      <c r="K58" s="151" t="s">
        <v>57</v>
      </c>
      <c r="L58" s="151" t="s">
        <v>24</v>
      </c>
      <c r="M58" s="151">
        <v>2</v>
      </c>
      <c r="N58" s="276">
        <v>3</v>
      </c>
    </row>
    <row r="59" spans="1:14" s="278" customFormat="1" ht="57.75" customHeight="1">
      <c r="A59" s="146">
        <v>1004</v>
      </c>
      <c r="B59" s="279" t="s">
        <v>1463</v>
      </c>
      <c r="C59" s="272" t="s">
        <v>1464</v>
      </c>
      <c r="D59" s="273">
        <v>5</v>
      </c>
      <c r="E59" s="101" t="str">
        <f>[8]Hoja1!S676</f>
        <v>TORRES</v>
      </c>
      <c r="F59" s="101" t="s">
        <v>213</v>
      </c>
      <c r="G59" s="101" t="s">
        <v>1465</v>
      </c>
      <c r="H59" s="274" t="s">
        <v>1387</v>
      </c>
      <c r="I59" s="275">
        <v>45944</v>
      </c>
      <c r="J59" s="275">
        <v>45945</v>
      </c>
      <c r="K59" s="151" t="s">
        <v>57</v>
      </c>
      <c r="L59" s="151" t="s">
        <v>24</v>
      </c>
      <c r="M59" s="151">
        <v>2</v>
      </c>
      <c r="N59" s="276">
        <v>3</v>
      </c>
    </row>
    <row r="60" spans="1:14" s="278" customFormat="1" ht="57.75" customHeight="1">
      <c r="A60" s="146">
        <v>1005</v>
      </c>
      <c r="B60" s="279" t="s">
        <v>1466</v>
      </c>
      <c r="C60" s="272" t="s">
        <v>1467</v>
      </c>
      <c r="D60" s="273">
        <v>5</v>
      </c>
      <c r="E60" s="101" t="str">
        <f>[8]Hoja1!S680</f>
        <v>MENDOZA</v>
      </c>
      <c r="F60" s="101" t="s">
        <v>62</v>
      </c>
      <c r="G60" s="101" t="s">
        <v>1468</v>
      </c>
      <c r="H60" s="274" t="s">
        <v>1387</v>
      </c>
      <c r="I60" s="275">
        <v>45944</v>
      </c>
      <c r="J60" s="275">
        <v>45956</v>
      </c>
      <c r="K60" s="151" t="s">
        <v>57</v>
      </c>
      <c r="L60" s="151" t="s">
        <v>24</v>
      </c>
      <c r="M60" s="151">
        <v>2</v>
      </c>
      <c r="N60" s="276">
        <v>3</v>
      </c>
    </row>
    <row r="61" spans="1:14" s="278" customFormat="1" ht="57.75" customHeight="1">
      <c r="A61" s="146">
        <v>1006</v>
      </c>
      <c r="B61" s="279" t="s">
        <v>1469</v>
      </c>
      <c r="C61" s="272" t="s">
        <v>1470</v>
      </c>
      <c r="D61" s="273">
        <v>5</v>
      </c>
      <c r="E61" s="101" t="str">
        <f>[8]Hoja1!S188</f>
        <v>GARCIA</v>
      </c>
      <c r="F61" s="101" t="s">
        <v>263</v>
      </c>
      <c r="G61" s="101" t="s">
        <v>1471</v>
      </c>
      <c r="H61" s="274" t="s">
        <v>1387</v>
      </c>
      <c r="I61" s="275">
        <v>45946</v>
      </c>
      <c r="J61" s="275">
        <v>45947</v>
      </c>
      <c r="K61" s="151" t="s">
        <v>57</v>
      </c>
      <c r="L61" s="151" t="s">
        <v>24</v>
      </c>
      <c r="M61" s="151">
        <v>2</v>
      </c>
      <c r="N61" s="276">
        <v>3</v>
      </c>
    </row>
    <row r="62" spans="1:14" s="278" customFormat="1" ht="57.75" customHeight="1">
      <c r="A62" s="146">
        <v>1007</v>
      </c>
      <c r="B62" s="279" t="s">
        <v>1472</v>
      </c>
      <c r="C62" s="272" t="s">
        <v>1473</v>
      </c>
      <c r="D62" s="273">
        <v>5</v>
      </c>
      <c r="E62" s="101" t="str">
        <f>[8]Hoja1!S896</f>
        <v>GARCIA</v>
      </c>
      <c r="F62" s="101" t="s">
        <v>213</v>
      </c>
      <c r="G62" s="101" t="s">
        <v>1388</v>
      </c>
      <c r="H62" s="274" t="s">
        <v>1387</v>
      </c>
      <c r="I62" s="275">
        <v>45946</v>
      </c>
      <c r="J62" s="275">
        <v>45954</v>
      </c>
      <c r="K62" s="151" t="s">
        <v>57</v>
      </c>
      <c r="L62" s="151" t="s">
        <v>24</v>
      </c>
      <c r="M62" s="151">
        <v>2</v>
      </c>
      <c r="N62" s="276">
        <v>3</v>
      </c>
    </row>
    <row r="63" spans="1:14" s="278" customFormat="1" ht="57.75" customHeight="1">
      <c r="A63" s="146">
        <v>1008</v>
      </c>
      <c r="B63" s="279" t="s">
        <v>1474</v>
      </c>
      <c r="C63" s="272" t="s">
        <v>1475</v>
      </c>
      <c r="D63" s="273">
        <v>5</v>
      </c>
      <c r="E63" s="101" t="str">
        <f>[8]Hoja1!S416</f>
        <v>MANUEL</v>
      </c>
      <c r="F63" s="101" t="s">
        <v>1476</v>
      </c>
      <c r="G63" s="101" t="s">
        <v>199</v>
      </c>
      <c r="H63" s="274" t="s">
        <v>1387</v>
      </c>
      <c r="I63" s="275">
        <v>45948</v>
      </c>
      <c r="J63" s="275">
        <v>45956</v>
      </c>
      <c r="K63" s="151" t="s">
        <v>57</v>
      </c>
      <c r="L63" s="151" t="s">
        <v>24</v>
      </c>
      <c r="M63" s="151">
        <v>2</v>
      </c>
      <c r="N63" s="276">
        <v>3</v>
      </c>
    </row>
    <row r="64" spans="1:14" s="278" customFormat="1" ht="57.75" customHeight="1">
      <c r="A64" s="146">
        <v>1009</v>
      </c>
      <c r="B64" s="279" t="s">
        <v>1477</v>
      </c>
      <c r="C64" s="272" t="s">
        <v>1478</v>
      </c>
      <c r="D64" s="273">
        <v>5</v>
      </c>
      <c r="E64" s="101" t="str">
        <f>[8]Hoja1!S682</f>
        <v>GARCIA</v>
      </c>
      <c r="F64" s="101" t="s">
        <v>1479</v>
      </c>
      <c r="G64" s="101" t="s">
        <v>1480</v>
      </c>
      <c r="H64" s="274" t="s">
        <v>1387</v>
      </c>
      <c r="I64" s="275">
        <v>45950</v>
      </c>
      <c r="J64" s="275">
        <v>45956</v>
      </c>
      <c r="K64" s="151" t="s">
        <v>57</v>
      </c>
      <c r="L64" s="151" t="s">
        <v>24</v>
      </c>
      <c r="M64" s="151">
        <v>2</v>
      </c>
      <c r="N64" s="276">
        <v>3</v>
      </c>
    </row>
    <row r="65" spans="1:14" s="278" customFormat="1" ht="57.75" customHeight="1">
      <c r="A65" s="146">
        <v>1010</v>
      </c>
      <c r="B65" s="279" t="s">
        <v>1481</v>
      </c>
      <c r="C65" s="272" t="s">
        <v>1482</v>
      </c>
      <c r="D65" s="273">
        <v>5</v>
      </c>
      <c r="E65" s="101" t="s">
        <v>217</v>
      </c>
      <c r="F65" s="101" t="s">
        <v>1483</v>
      </c>
      <c r="G65" s="101" t="s">
        <v>1484</v>
      </c>
      <c r="H65" s="274" t="s">
        <v>1387</v>
      </c>
      <c r="I65" s="275">
        <v>45953</v>
      </c>
      <c r="J65" s="151"/>
      <c r="K65" s="151" t="s">
        <v>57</v>
      </c>
      <c r="L65" s="151" t="s">
        <v>24</v>
      </c>
      <c r="M65" s="151">
        <v>2</v>
      </c>
      <c r="N65" s="276">
        <v>3</v>
      </c>
    </row>
    <row r="66" spans="1:14" s="278" customFormat="1" ht="57.75" customHeight="1">
      <c r="A66" s="146">
        <v>1011</v>
      </c>
      <c r="B66" s="279" t="s">
        <v>1485</v>
      </c>
      <c r="C66" s="272" t="s">
        <v>1486</v>
      </c>
      <c r="D66" s="273">
        <v>5</v>
      </c>
      <c r="E66" s="99" t="s">
        <v>62</v>
      </c>
      <c r="F66" s="99" t="s">
        <v>189</v>
      </c>
      <c r="G66" s="99" t="s">
        <v>332</v>
      </c>
      <c r="H66" s="274" t="s">
        <v>1387</v>
      </c>
      <c r="I66" s="277">
        <v>45953</v>
      </c>
      <c r="J66" s="151"/>
      <c r="K66" s="151" t="s">
        <v>57</v>
      </c>
      <c r="L66" s="151" t="s">
        <v>24</v>
      </c>
      <c r="M66" s="151">
        <v>2</v>
      </c>
      <c r="N66" s="276">
        <v>3</v>
      </c>
    </row>
    <row r="67" spans="1:14" s="278" customFormat="1" ht="57.75" customHeight="1">
      <c r="A67" s="146">
        <v>1012</v>
      </c>
      <c r="B67" s="279" t="s">
        <v>1487</v>
      </c>
      <c r="C67" s="272" t="s">
        <v>1488</v>
      </c>
      <c r="D67" s="273">
        <v>5</v>
      </c>
      <c r="E67" s="99" t="s">
        <v>166</v>
      </c>
      <c r="F67" s="99" t="s">
        <v>155</v>
      </c>
      <c r="G67" s="99" t="s">
        <v>273</v>
      </c>
      <c r="H67" s="274" t="s">
        <v>1387</v>
      </c>
      <c r="I67" s="277">
        <v>45953</v>
      </c>
      <c r="J67" s="151"/>
      <c r="K67" s="151" t="s">
        <v>57</v>
      </c>
      <c r="L67" s="151" t="s">
        <v>24</v>
      </c>
      <c r="M67" s="151">
        <v>2</v>
      </c>
      <c r="N67" s="276">
        <v>3</v>
      </c>
    </row>
    <row r="68" spans="1:14" s="278" customFormat="1" ht="57.75" customHeight="1">
      <c r="A68" s="146">
        <v>1013</v>
      </c>
      <c r="B68" s="279" t="s">
        <v>1489</v>
      </c>
      <c r="C68" s="272" t="s">
        <v>1490</v>
      </c>
      <c r="D68" s="273">
        <v>5</v>
      </c>
      <c r="E68" s="101" t="s">
        <v>276</v>
      </c>
      <c r="F68" s="101" t="s">
        <v>1389</v>
      </c>
      <c r="G68" s="101" t="s">
        <v>1491</v>
      </c>
      <c r="H68" s="274" t="s">
        <v>1387</v>
      </c>
      <c r="I68" s="275">
        <v>45953</v>
      </c>
      <c r="J68" s="151"/>
      <c r="K68" s="151" t="s">
        <v>57</v>
      </c>
      <c r="L68" s="151" t="s">
        <v>24</v>
      </c>
      <c r="M68" s="151">
        <v>2</v>
      </c>
      <c r="N68" s="276">
        <v>3</v>
      </c>
    </row>
    <row r="69" spans="1:14" s="278" customFormat="1" ht="57.75" customHeight="1">
      <c r="A69" s="146">
        <v>1014</v>
      </c>
      <c r="B69" s="279" t="s">
        <v>1492</v>
      </c>
      <c r="C69" s="272" t="s">
        <v>1493</v>
      </c>
      <c r="D69" s="273">
        <v>5</v>
      </c>
      <c r="E69" s="99" t="s">
        <v>1177</v>
      </c>
      <c r="F69" s="99" t="s">
        <v>1494</v>
      </c>
      <c r="G69" s="99" t="s">
        <v>202</v>
      </c>
      <c r="H69" s="274" t="s">
        <v>1387</v>
      </c>
      <c r="I69" s="277">
        <v>45953</v>
      </c>
      <c r="J69" s="151"/>
      <c r="K69" s="151" t="s">
        <v>57</v>
      </c>
      <c r="L69" s="151" t="s">
        <v>24</v>
      </c>
      <c r="M69" s="151">
        <v>2</v>
      </c>
      <c r="N69" s="276">
        <v>3</v>
      </c>
    </row>
    <row r="70" spans="1:14" s="278" customFormat="1" ht="57.75" customHeight="1">
      <c r="A70" s="146">
        <v>1015</v>
      </c>
      <c r="B70" s="279" t="s">
        <v>1495</v>
      </c>
      <c r="C70" s="272" t="s">
        <v>1496</v>
      </c>
      <c r="D70" s="273">
        <v>5</v>
      </c>
      <c r="E70" s="101" t="s">
        <v>157</v>
      </c>
      <c r="F70" s="101" t="s">
        <v>290</v>
      </c>
      <c r="G70" s="101" t="s">
        <v>1497</v>
      </c>
      <c r="H70" s="274" t="s">
        <v>1387</v>
      </c>
      <c r="I70" s="275">
        <v>45953</v>
      </c>
      <c r="J70" s="151"/>
      <c r="K70" s="151" t="s">
        <v>57</v>
      </c>
      <c r="L70" s="151" t="s">
        <v>24</v>
      </c>
      <c r="M70" s="151">
        <v>2</v>
      </c>
      <c r="N70" s="276">
        <v>3</v>
      </c>
    </row>
    <row r="71" spans="1:14" s="278" customFormat="1" ht="57.75" customHeight="1">
      <c r="A71" s="146">
        <v>1016</v>
      </c>
      <c r="B71" s="279" t="s">
        <v>1498</v>
      </c>
      <c r="C71" s="272" t="s">
        <v>1499</v>
      </c>
      <c r="D71" s="273">
        <v>5</v>
      </c>
      <c r="E71" s="99" t="s">
        <v>1500</v>
      </c>
      <c r="F71" s="99" t="s">
        <v>155</v>
      </c>
      <c r="G71" s="99" t="s">
        <v>184</v>
      </c>
      <c r="H71" s="274" t="s">
        <v>1387</v>
      </c>
      <c r="I71" s="277">
        <v>45953</v>
      </c>
      <c r="J71" s="151"/>
      <c r="K71" s="151" t="s">
        <v>57</v>
      </c>
      <c r="L71" s="151" t="s">
        <v>24</v>
      </c>
      <c r="M71" s="151">
        <v>2</v>
      </c>
      <c r="N71" s="276">
        <v>3</v>
      </c>
    </row>
    <row r="72" spans="1:14" s="278" customFormat="1" ht="57.75" customHeight="1">
      <c r="A72" s="146">
        <v>1017</v>
      </c>
      <c r="B72" s="279" t="s">
        <v>1501</v>
      </c>
      <c r="C72" s="272" t="s">
        <v>1502</v>
      </c>
      <c r="D72" s="273">
        <v>5</v>
      </c>
      <c r="E72" s="101" t="s">
        <v>218</v>
      </c>
      <c r="F72" s="101" t="s">
        <v>206</v>
      </c>
      <c r="G72" s="101" t="s">
        <v>1503</v>
      </c>
      <c r="H72" s="274" t="s">
        <v>1387</v>
      </c>
      <c r="I72" s="275">
        <v>45953</v>
      </c>
      <c r="J72" s="151"/>
      <c r="K72" s="151" t="s">
        <v>57</v>
      </c>
      <c r="L72" s="151" t="s">
        <v>24</v>
      </c>
      <c r="M72" s="151">
        <v>2</v>
      </c>
      <c r="N72" s="276">
        <v>3</v>
      </c>
    </row>
    <row r="73" spans="1:14" s="278" customFormat="1" ht="57.75" customHeight="1">
      <c r="A73" s="146">
        <v>1018</v>
      </c>
      <c r="B73" s="279" t="s">
        <v>1504</v>
      </c>
      <c r="C73" s="272" t="s">
        <v>1505</v>
      </c>
      <c r="D73" s="273">
        <v>5</v>
      </c>
      <c r="E73" s="99" t="s">
        <v>284</v>
      </c>
      <c r="F73" s="99" t="s">
        <v>214</v>
      </c>
      <c r="G73" s="99" t="s">
        <v>1506</v>
      </c>
      <c r="H73" s="274" t="s">
        <v>1387</v>
      </c>
      <c r="I73" s="277">
        <v>45953</v>
      </c>
      <c r="J73" s="151"/>
      <c r="K73" s="151" t="s">
        <v>57</v>
      </c>
      <c r="L73" s="151" t="s">
        <v>24</v>
      </c>
      <c r="M73" s="151">
        <v>2</v>
      </c>
      <c r="N73" s="276">
        <v>3</v>
      </c>
    </row>
    <row r="74" spans="1:14" s="278" customFormat="1" ht="57.75" customHeight="1">
      <c r="A74" s="146">
        <v>1019</v>
      </c>
      <c r="B74" s="279" t="s">
        <v>1507</v>
      </c>
      <c r="C74" s="272" t="s">
        <v>1508</v>
      </c>
      <c r="D74" s="273">
        <v>5</v>
      </c>
      <c r="E74" s="101" t="s">
        <v>284</v>
      </c>
      <c r="F74" s="101" t="s">
        <v>214</v>
      </c>
      <c r="G74" s="101" t="s">
        <v>1509</v>
      </c>
      <c r="H74" s="274" t="s">
        <v>1387</v>
      </c>
      <c r="I74" s="275">
        <v>45953</v>
      </c>
      <c r="J74" s="151"/>
      <c r="K74" s="151" t="s">
        <v>57</v>
      </c>
      <c r="L74" s="151" t="s">
        <v>24</v>
      </c>
      <c r="M74" s="151">
        <v>2</v>
      </c>
      <c r="N74" s="276">
        <v>3</v>
      </c>
    </row>
    <row r="75" spans="1:14" s="278" customFormat="1" ht="57.75" customHeight="1">
      <c r="A75" s="146">
        <v>1020</v>
      </c>
      <c r="B75" s="279" t="s">
        <v>1510</v>
      </c>
      <c r="C75" s="272" t="s">
        <v>1511</v>
      </c>
      <c r="D75" s="273">
        <v>5</v>
      </c>
      <c r="E75" s="99" t="str">
        <f>[8]Hoja1!S415</f>
        <v>FIERRO</v>
      </c>
      <c r="F75" s="99" t="s">
        <v>1512</v>
      </c>
      <c r="G75" s="99" t="s">
        <v>289</v>
      </c>
      <c r="H75" s="274" t="s">
        <v>1387</v>
      </c>
      <c r="I75" s="277">
        <v>45953</v>
      </c>
      <c r="J75" s="277">
        <v>45971</v>
      </c>
      <c r="K75" s="151" t="s">
        <v>57</v>
      </c>
      <c r="L75" s="151" t="s">
        <v>24</v>
      </c>
      <c r="M75" s="151">
        <v>2</v>
      </c>
      <c r="N75" s="276">
        <v>3</v>
      </c>
    </row>
    <row r="76" spans="1:14" s="278" customFormat="1" ht="57.75" customHeight="1">
      <c r="A76" s="146">
        <v>1021</v>
      </c>
      <c r="B76" s="279" t="s">
        <v>1513</v>
      </c>
      <c r="C76" s="272" t="s">
        <v>1514</v>
      </c>
      <c r="D76" s="273">
        <v>5</v>
      </c>
      <c r="E76" s="101" t="s">
        <v>161</v>
      </c>
      <c r="F76" s="101" t="s">
        <v>264</v>
      </c>
      <c r="G76" s="101" t="s">
        <v>1515</v>
      </c>
      <c r="H76" s="274" t="s">
        <v>1387</v>
      </c>
      <c r="I76" s="275">
        <v>45954</v>
      </c>
      <c r="J76" s="151"/>
      <c r="K76" s="151" t="s">
        <v>57</v>
      </c>
      <c r="L76" s="151" t="s">
        <v>24</v>
      </c>
      <c r="M76" s="151">
        <v>2</v>
      </c>
      <c r="N76" s="276">
        <v>3</v>
      </c>
    </row>
    <row r="77" spans="1:14" s="278" customFormat="1" ht="57.75" customHeight="1">
      <c r="A77" s="146">
        <v>1022</v>
      </c>
      <c r="B77" s="279" t="s">
        <v>1516</v>
      </c>
      <c r="C77" s="272" t="s">
        <v>1517</v>
      </c>
      <c r="D77" s="273">
        <v>5</v>
      </c>
      <c r="E77" s="101" t="s">
        <v>210</v>
      </c>
      <c r="F77" s="101" t="s">
        <v>158</v>
      </c>
      <c r="G77" s="101" t="s">
        <v>1518</v>
      </c>
      <c r="H77" s="274" t="s">
        <v>1387</v>
      </c>
      <c r="I77" s="275">
        <v>45954</v>
      </c>
      <c r="J77" s="151"/>
      <c r="K77" s="151" t="s">
        <v>57</v>
      </c>
      <c r="L77" s="151" t="s">
        <v>24</v>
      </c>
      <c r="M77" s="151">
        <v>2</v>
      </c>
      <c r="N77" s="276">
        <v>3</v>
      </c>
    </row>
    <row r="78" spans="1:14" s="278" customFormat="1" ht="57.75" customHeight="1">
      <c r="A78" s="146">
        <v>1023</v>
      </c>
      <c r="B78" s="279" t="s">
        <v>1519</v>
      </c>
      <c r="C78" s="272" t="s">
        <v>1520</v>
      </c>
      <c r="D78" s="273">
        <v>5</v>
      </c>
      <c r="E78" s="99" t="s">
        <v>190</v>
      </c>
      <c r="F78" s="99" t="s">
        <v>1521</v>
      </c>
      <c r="G78" s="99" t="s">
        <v>1522</v>
      </c>
      <c r="H78" s="274" t="s">
        <v>1387</v>
      </c>
      <c r="I78" s="277">
        <v>45957</v>
      </c>
      <c r="J78" s="151"/>
      <c r="K78" s="151" t="s">
        <v>57</v>
      </c>
      <c r="L78" s="151" t="s">
        <v>24</v>
      </c>
      <c r="M78" s="151">
        <v>2</v>
      </c>
      <c r="N78" s="276">
        <v>3</v>
      </c>
    </row>
    <row r="79" spans="1:14" s="278" customFormat="1" ht="57.75" customHeight="1">
      <c r="A79" s="146">
        <v>1024</v>
      </c>
      <c r="B79" s="279" t="s">
        <v>1523</v>
      </c>
      <c r="C79" s="272" t="s">
        <v>1524</v>
      </c>
      <c r="D79" s="273">
        <v>5</v>
      </c>
      <c r="E79" s="101" t="s">
        <v>1176</v>
      </c>
      <c r="F79" s="101" t="s">
        <v>259</v>
      </c>
      <c r="G79" s="101" t="s">
        <v>1525</v>
      </c>
      <c r="H79" s="274" t="s">
        <v>1387</v>
      </c>
      <c r="I79" s="275">
        <v>45957</v>
      </c>
      <c r="J79" s="151"/>
      <c r="K79" s="151" t="s">
        <v>57</v>
      </c>
      <c r="L79" s="151" t="s">
        <v>24</v>
      </c>
      <c r="M79" s="151">
        <v>2</v>
      </c>
      <c r="N79" s="276">
        <v>3</v>
      </c>
    </row>
    <row r="80" spans="1:14" s="278" customFormat="1" ht="57.75" customHeight="1" thickBot="1">
      <c r="A80" s="146">
        <v>1025</v>
      </c>
      <c r="B80" s="279" t="s">
        <v>1526</v>
      </c>
      <c r="C80" s="272" t="s">
        <v>1527</v>
      </c>
      <c r="D80" s="273">
        <v>5</v>
      </c>
      <c r="E80" s="280" t="s">
        <v>173</v>
      </c>
      <c r="F80" s="280" t="s">
        <v>1528</v>
      </c>
      <c r="G80" s="280" t="s">
        <v>1171</v>
      </c>
      <c r="H80" s="274" t="s">
        <v>1387</v>
      </c>
      <c r="I80" s="281">
        <v>45959</v>
      </c>
      <c r="J80" s="282"/>
      <c r="K80" s="151" t="s">
        <v>57</v>
      </c>
      <c r="L80" s="151" t="s">
        <v>24</v>
      </c>
      <c r="M80" s="151">
        <v>2</v>
      </c>
      <c r="N80" s="276">
        <v>3</v>
      </c>
    </row>
    <row r="81" spans="1:14" ht="75" customHeight="1">
      <c r="A81" s="283"/>
      <c r="B81" s="284"/>
      <c r="C81" s="285"/>
      <c r="D81" s="424" t="s">
        <v>1529</v>
      </c>
      <c r="E81" s="424"/>
      <c r="F81" s="424"/>
      <c r="G81" s="424"/>
      <c r="H81" s="424"/>
      <c r="I81" s="286"/>
      <c r="J81" s="286"/>
      <c r="K81" s="286"/>
      <c r="L81" s="286"/>
      <c r="M81" s="286"/>
      <c r="N81" s="287"/>
    </row>
  </sheetData>
  <autoFilter ref="I13:J81"/>
  <mergeCells count="28">
    <mergeCell ref="D2:M2"/>
    <mergeCell ref="D3:M3"/>
    <mergeCell ref="R3:Y3"/>
    <mergeCell ref="R4:Y4"/>
    <mergeCell ref="B7:E7"/>
    <mergeCell ref="I7:J7"/>
    <mergeCell ref="K7:N7"/>
    <mergeCell ref="R7:Y7"/>
    <mergeCell ref="B8:E8"/>
    <mergeCell ref="I8:J8"/>
    <mergeCell ref="K8:N8"/>
    <mergeCell ref="T8:Y8"/>
    <mergeCell ref="B9:E9"/>
    <mergeCell ref="I9:J9"/>
    <mergeCell ref="K9:N9"/>
    <mergeCell ref="A12:A13"/>
    <mergeCell ref="B12:B13"/>
    <mergeCell ref="C12:C13"/>
    <mergeCell ref="D12:D13"/>
    <mergeCell ref="E12:G13"/>
    <mergeCell ref="K12:L12"/>
    <mergeCell ref="M12:N12"/>
    <mergeCell ref="D81:H81"/>
    <mergeCell ref="B10:E10"/>
    <mergeCell ref="I10:J10"/>
    <mergeCell ref="K10:N10"/>
    <mergeCell ref="H12:H13"/>
    <mergeCell ref="I12:J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1</vt:i4>
      </vt:variant>
    </vt:vector>
  </HeadingPairs>
  <TitlesOfParts>
    <vt:vector size="18" baseType="lpstr">
      <vt:lpstr>RF-5C.4</vt:lpstr>
      <vt:lpstr>RF-5C.17</vt:lpstr>
      <vt:lpstr>RF-5C.18</vt:lpstr>
      <vt:lpstr>RF-5C.19</vt:lpstr>
      <vt:lpstr>RF-5C.23</vt:lpstr>
      <vt:lpstr>CZ-01_2S.6</vt:lpstr>
      <vt:lpstr>CZ-02_2S.6</vt:lpstr>
      <vt:lpstr>CZ-03-2S.6</vt:lpstr>
      <vt:lpstr>CZ-04-2S.6</vt:lpstr>
      <vt:lpstr>CZ05-2S.6</vt:lpstr>
      <vt:lpstr>CZ06-2S.6</vt:lpstr>
      <vt:lpstr>CZ07-2S.6</vt:lpstr>
      <vt:lpstr>CZ08-2S.6</vt:lpstr>
      <vt:lpstr>CZ09-2S.6</vt:lpstr>
      <vt:lpstr>CZ11-2S.6</vt:lpstr>
      <vt:lpstr>CZ12-2S.6</vt:lpstr>
      <vt:lpstr>CZ13-2S.6</vt:lpstr>
      <vt:lpstr>'CZ06-2S.6'!Área_de_impresión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servicio1</dc:creator>
  <cp:lastModifiedBy>INEA archivos</cp:lastModifiedBy>
  <dcterms:created xsi:type="dcterms:W3CDTF">2026-01-29T22:07:16Z</dcterms:created>
  <dcterms:modified xsi:type="dcterms:W3CDTF">2026-01-30T19:32:34Z</dcterms:modified>
</cp:coreProperties>
</file>